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FRE-CABWR1-AP01.corp.whotrades.eu\CabinetWTFilesSync\j2t\docs\"/>
    </mc:Choice>
  </mc:AlternateContent>
  <xr:revisionPtr revIDLastSave="0" documentId="13_ncr:1_{F09B1AE4-8C73-470C-AA91-3ED9EA48D5F7}" xr6:coauthVersionLast="47" xr6:coauthVersionMax="47" xr10:uidLastSave="{00000000-0000-0000-0000-000000000000}"/>
  <bookViews>
    <workbookView xWindow="-120" yWindow="-120" windowWidth="29040" windowHeight="15840" xr2:uid="{00000000-000D-0000-FFFF-FFFF00000000}"/>
  </bookViews>
  <sheets>
    <sheet name="Sample Instruments" sheetId="16" r:id="rId1"/>
    <sheet name="Rating info" sheetId="12" r:id="rId2"/>
    <sheet name="Payment rank info" sheetId="13" r:id="rId3"/>
    <sheet name="Maturity type info" sheetId="14" r:id="rId4"/>
    <sheet name="Price and Yield info" sheetId="15" r:id="rId5"/>
    <sheet name="Disclaimer" sheetId="11" r:id="rId6"/>
  </sheets>
  <definedNames>
    <definedName name="_xlnm._FilterDatabase" localSheetId="0" hidden="1">'Sample Instruments'!$A$2:$U$2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 i="16" l="1"/>
  <c r="U38" i="16" s="1"/>
  <c r="W38" i="16" s="1"/>
  <c r="T37" i="16" l="1"/>
  <c r="U37" i="16" s="1"/>
  <c r="W37" i="16" s="1"/>
  <c r="T36" i="16" l="1"/>
  <c r="U36" i="16" s="1"/>
  <c r="W36" i="16" s="1"/>
  <c r="T25" i="16"/>
  <c r="U25" i="16" s="1"/>
  <c r="W25" i="16" s="1"/>
  <c r="T14" i="16"/>
  <c r="U14" i="16" s="1"/>
  <c r="W14" i="16" s="1"/>
  <c r="T24" i="16" l="1"/>
  <c r="U24" i="16" s="1"/>
  <c r="W24" i="16" s="1"/>
  <c r="T13" i="16"/>
  <c r="U13" i="16" s="1"/>
  <c r="W13" i="16" s="1"/>
  <c r="T35" i="16"/>
  <c r="U35" i="16" s="1"/>
  <c r="W35" i="16" s="1"/>
  <c r="T34" i="16" l="1"/>
  <c r="U34" i="16" s="1"/>
  <c r="W34" i="16" s="1"/>
  <c r="T33" i="16"/>
  <c r="U33" i="16" s="1"/>
  <c r="W33" i="16" s="1"/>
  <c r="T32" i="16"/>
  <c r="U32" i="16" s="1"/>
  <c r="W32" i="16" s="1"/>
  <c r="T31" i="16"/>
  <c r="U31" i="16" s="1"/>
  <c r="W31" i="16" s="1"/>
  <c r="T30" i="16"/>
  <c r="U30" i="16" s="1"/>
  <c r="W30" i="16" s="1"/>
  <c r="T29" i="16"/>
  <c r="U29" i="16" s="1"/>
  <c r="W29" i="16" s="1"/>
  <c r="T28" i="16"/>
  <c r="U28" i="16" s="1"/>
  <c r="W28" i="16" s="1"/>
  <c r="T27" i="16"/>
  <c r="U27" i="16" s="1"/>
  <c r="W27" i="16" s="1"/>
  <c r="T23" i="16"/>
  <c r="U23" i="16" s="1"/>
  <c r="W23" i="16" s="1"/>
  <c r="T22" i="16"/>
  <c r="U22" i="16" s="1"/>
  <c r="W22" i="16" s="1"/>
  <c r="T21" i="16"/>
  <c r="U21" i="16" s="1"/>
  <c r="W21" i="16" s="1"/>
  <c r="T20" i="16"/>
  <c r="U20" i="16" s="1"/>
  <c r="W20" i="16" s="1"/>
  <c r="T19" i="16"/>
  <c r="U19" i="16" s="1"/>
  <c r="W19" i="16" s="1"/>
  <c r="T18" i="16"/>
  <c r="U18" i="16" s="1"/>
  <c r="W18" i="16" s="1"/>
  <c r="T17" i="16"/>
  <c r="U17" i="16" s="1"/>
  <c r="W17" i="16" s="1"/>
  <c r="T16" i="16"/>
  <c r="U16" i="16" s="1"/>
  <c r="W16" i="16" s="1"/>
  <c r="T5" i="16"/>
  <c r="U5" i="16" s="1"/>
  <c r="W5" i="16" s="1"/>
  <c r="T6" i="16"/>
  <c r="U6" i="16" s="1"/>
  <c r="W6" i="16" s="1"/>
  <c r="T7" i="16"/>
  <c r="U7" i="16" s="1"/>
  <c r="W7" i="16" s="1"/>
  <c r="T8" i="16"/>
  <c r="U8" i="16" s="1"/>
  <c r="W8" i="16" s="1"/>
  <c r="T9" i="16"/>
  <c r="U9" i="16" s="1"/>
  <c r="W9" i="16" s="1"/>
  <c r="T10" i="16"/>
  <c r="U10" i="16" s="1"/>
  <c r="W10" i="16" s="1"/>
  <c r="T11" i="16"/>
  <c r="U11" i="16" s="1"/>
  <c r="W11" i="16" s="1"/>
  <c r="T12" i="16"/>
  <c r="U12" i="16" s="1"/>
  <c r="W12" i="16" s="1"/>
  <c r="T4" i="16"/>
  <c r="U4" i="16" s="1"/>
  <c r="W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Leonid Klochikhin</author>
  </authors>
  <commentList>
    <comment ref="O2" authorId="0" shapeId="0" xr:uid="{00000000-0006-0000-0000-000001000000}">
      <text>
        <r>
          <rPr>
            <b/>
            <sz val="9"/>
            <color indexed="81"/>
            <rFont val="Tahoma"/>
            <family val="2"/>
            <charset val="204"/>
          </rPr>
          <t>Minimum of Yield to Maturity and Yield to Worst Call, 
calculated for Ask price</t>
        </r>
      </text>
    </comment>
    <comment ref="V2" authorId="0" shapeId="0" xr:uid="{00000000-0006-0000-0000-000002000000}">
      <text>
        <r>
          <rPr>
            <b/>
            <sz val="9"/>
            <color indexed="81"/>
            <rFont val="Tahoma"/>
            <family val="2"/>
            <charset val="204"/>
          </rPr>
          <t>In case of margin loan the rate is 3.75% per annum</t>
        </r>
      </text>
    </comment>
    <comment ref="X2" authorId="0" shapeId="0" xr:uid="{00000000-0006-0000-0000-000003000000}">
      <text>
        <r>
          <rPr>
            <b/>
            <sz val="9"/>
            <color indexed="81"/>
            <rFont val="Tahoma"/>
            <family val="2"/>
            <charset val="204"/>
          </rPr>
          <t>in case the bond is not yet available in MT5, you can request to add it by email to bonds@j2t.com</t>
        </r>
      </text>
    </comment>
  </commentList>
</comments>
</file>

<file path=xl/sharedStrings.xml><?xml version="1.0" encoding="utf-8"?>
<sst xmlns="http://schemas.openxmlformats.org/spreadsheetml/2006/main" count="442" uniqueCount="265">
  <si>
    <t>ISIN</t>
  </si>
  <si>
    <t>B+</t>
  </si>
  <si>
    <t>BB-</t>
  </si>
  <si>
    <t>B1</t>
  </si>
  <si>
    <t>NR</t>
  </si>
  <si>
    <t>BB+</t>
  </si>
  <si>
    <t>BBB-</t>
  </si>
  <si>
    <t>Ba1</t>
  </si>
  <si>
    <t>B-</t>
  </si>
  <si>
    <t>BB</t>
  </si>
  <si>
    <t>B</t>
  </si>
  <si>
    <t>Ba2</t>
  </si>
  <si>
    <t>Ba3</t>
  </si>
  <si>
    <t>PERP/CALL</t>
  </si>
  <si>
    <t>PUTABLE</t>
  </si>
  <si>
    <t>CALLABLE</t>
  </si>
  <si>
    <t>WR</t>
  </si>
  <si>
    <t>USF1R15XK367</t>
  </si>
  <si>
    <t>US780099CK11</t>
  </si>
  <si>
    <t>US251525AN16</t>
  </si>
  <si>
    <t>Baa3</t>
  </si>
  <si>
    <t>Risk warning: Trading on financial markets carries risks. The value of the investments can both increase and decrease and the investors may lose all their investment capital. In case of a leveraged product, the loss may be more than the initial capital invested. Detailed information on risks associated with trading on financial markets can be found in full risk disclosure..</t>
  </si>
  <si>
    <t>non-banks corporate bonds</t>
  </si>
  <si>
    <t>Issuer</t>
  </si>
  <si>
    <t>Payment Rank</t>
  </si>
  <si>
    <t>Coupon</t>
  </si>
  <si>
    <t>Maturity</t>
  </si>
  <si>
    <t>Maturity Type</t>
  </si>
  <si>
    <t>Par Amount</t>
  </si>
  <si>
    <t>Currency</t>
  </si>
  <si>
    <t>government bonds</t>
  </si>
  <si>
    <t>banks bonds</t>
  </si>
  <si>
    <t>US9128284N73</t>
  </si>
  <si>
    <t>Bid %</t>
  </si>
  <si>
    <t>Ask %</t>
  </si>
  <si>
    <t>Moody rating</t>
  </si>
  <si>
    <t>Fitch rating</t>
  </si>
  <si>
    <t>S&amp;P rating</t>
  </si>
  <si>
    <t>Highest quality with minimal risk.</t>
  </si>
  <si>
    <t xml:space="preserve">Aaa </t>
  </si>
  <si>
    <t>Aa</t>
  </si>
  <si>
    <t>Aa1</t>
  </si>
  <si>
    <t>Aa2</t>
  </si>
  <si>
    <t>Aa3</t>
  </si>
  <si>
    <t>High quality, subject to very low default risk.</t>
  </si>
  <si>
    <t>A</t>
  </si>
  <si>
    <t>A1</t>
  </si>
  <si>
    <t>A2</t>
  </si>
  <si>
    <t>A3</t>
  </si>
  <si>
    <t>Upper-medium grade, subject to low credit risk.</t>
  </si>
  <si>
    <t>Baa</t>
  </si>
  <si>
    <t>Baa1</t>
  </si>
  <si>
    <t>Baa2</t>
  </si>
  <si>
    <t>Medium-grade, moderate credit risk, may have speculative characteristics.</t>
  </si>
  <si>
    <t>Ba</t>
  </si>
  <si>
    <t>Substantial credit risk, have speculative characteristics.</t>
  </si>
  <si>
    <t>B2</t>
  </si>
  <si>
    <t>B3</t>
  </si>
  <si>
    <t>High credit risk, considered speculative.</t>
  </si>
  <si>
    <t>Caa</t>
  </si>
  <si>
    <t>Caa1</t>
  </si>
  <si>
    <t>Caa2</t>
  </si>
  <si>
    <t>Caa3</t>
  </si>
  <si>
    <t>Very high credit risk, poor standing.</t>
  </si>
  <si>
    <t>Ca</t>
  </si>
  <si>
    <t>Highly speculative. Likely in or very near default with some prospect of recovery of principal and interest.</t>
  </si>
  <si>
    <t>C</t>
  </si>
  <si>
    <t>Lowest rated class of bonds. Typically in default with little prospect for recovery of principal or interest.</t>
  </si>
  <si>
    <t>Withdrawn.</t>
  </si>
  <si>
    <t>An unrated issuer, obligation, and/or program.</t>
  </si>
  <si>
    <t>Note: Ratings from Aaa to Baa3 are investment grade ratings. Ratings from Ba1 to C are non-investment grade ratings.</t>
  </si>
  <si>
    <t>Moody's long-term debt ratings and definitions.</t>
  </si>
  <si>
    <t>S&amp;P's long-term ratings and definitions.</t>
  </si>
  <si>
    <t>AAA</t>
  </si>
  <si>
    <t>Highest rating assigned by S&amp;P. The obligor's capacity to meet its financial commitment on the obligation is EXTREMELY STRONG.</t>
  </si>
  <si>
    <t xml:space="preserve">AA+ </t>
  </si>
  <si>
    <t xml:space="preserve">AA </t>
  </si>
  <si>
    <t>AA-</t>
  </si>
  <si>
    <t>Differs from the highest rated obligations only in small degree. The obligor's capacity to meet its financial commitment on the obligation is VERY STRONG.</t>
  </si>
  <si>
    <t>A+</t>
  </si>
  <si>
    <t xml:space="preserve">A </t>
  </si>
  <si>
    <t>A-</t>
  </si>
  <si>
    <t>Somewhat more susceptible to the adverse effects of changes in circumstances and economic conditions than obligations in higher rated categories. However, the obligor's capacity to meet its financial commitment on the obligation is still STRONG.</t>
  </si>
  <si>
    <t>BBB+</t>
  </si>
  <si>
    <t xml:space="preserve">BBB </t>
  </si>
  <si>
    <t>ADEQUATE protection parameters. However, adverse economic conditions or changing circumstances are more likely to lead to a weakened capacity of the obligor to meet its financial commitment on the obligation.</t>
  </si>
  <si>
    <t>LESS VULNERABLE to nonpayment than other speculative issues. However, it faces major ongoing uncertainties or exposure to adverse business, financial, or economic conditions which could lead to the obligor's inadequate capacity to meet its financial commitment on the obligation.</t>
  </si>
  <si>
    <t>MORE VULNERABLE to nonpayment than obligations rated 'BB', but the obligor currently has the capacity to meet its financial commitment on the obligation. Adverse business, financial, or economic conditions will likely impair the obligor's capacity or willingness to meet its financial commitment on the obligation.</t>
  </si>
  <si>
    <t>CCC+</t>
  </si>
  <si>
    <t>CCC</t>
  </si>
  <si>
    <t>CCC-</t>
  </si>
  <si>
    <t>CURRENTLY VULNERABLE to nonpayment, and is dependent upon favorable business, financial, and economic conditions for the obligor to met its financial commitment on the obligation. In the event of adverse business, financial, or economic conditions, the obligor is not likely to have the capacity to meet its financial commitment on the obligation.</t>
  </si>
  <si>
    <t>CC</t>
  </si>
  <si>
    <t>Highly vulnerable to nonpayment. The 'CC' rating is used when a default has not yet occurred, but S&amp;P expects default to be a virtual certainty, regardless of the anticipated time to default.</t>
  </si>
  <si>
    <t>Highly vulnerable to nonpayment, and the obligation is expected to have lower relative seniority or lower ultimate recovery compared to obligations that are rated higher.</t>
  </si>
  <si>
    <t>D</t>
  </si>
  <si>
    <t>In default or in breach of an imputed promise. For non-hybrid capital instruments, the 'D' rating category is used when payments on an obligation are not made on the date due, unless S&amp;P believes that such payments will be made within 5 business days in the absence of a stated grace period or within the earlier of the stated grace period or 30 calendar days. The 'D' rating also will be used upon the filing of a bankruptcy petition or the taking of similar action and where default on an obligation is a virtual certainity (e.g., due to automatic stay provisions). An obligation's rating is lowered to 'D' if it is subject to a distressed exchange offer.</t>
  </si>
  <si>
    <t>No rating has been requested, or that there is insufficient information on which to base a rating, or that S&amp;P does not rate a particular obligation as a matter of policy.</t>
  </si>
  <si>
    <t>Note: Ratings from AAA to BBB- are investment grade ratings. Ratings from BB+ to C are non-investment grade ratings.</t>
  </si>
  <si>
    <t>Highest credit quality. 'AAA' ratings denote the lowest expectation of default risk. They are assigned only in cases of exceptionally strong capacity for payment of financial commitments. This capacity is highly unlikely to be adversely affected by foreseeable events.</t>
  </si>
  <si>
    <t xml:space="preserve">AAA </t>
  </si>
  <si>
    <t>Very high credit quality. 'AA' ratings denote expectations of very low default risk. They indicate very strong capacity for payment of financial commitments. This capacity is not significantly vulnerable to foreseeable events.</t>
  </si>
  <si>
    <t>High credit quality. 'A' ratings denote expectations of low default risk. The capacity for payment of financial commitments is considered strong. This capacity may, nevertheless, be more vulnerable to adverse business or economic conditions than is the case for higher ratings.</t>
  </si>
  <si>
    <t>Good credit quality. 'BBB' ratings indicate that expectations of default risk are currently low. The capacity for payment of financial commitments is considered adequate but adverse business or economic conditions are more likely to impair this capacity.</t>
  </si>
  <si>
    <t>Speculative. 'BB' ratings indicate an elevated vulnerability to default risk, particularly in the event of adverse changes in business or economic conditions over time; however, business or financial flexibility exists which supports the servicing of financial commitments.</t>
  </si>
  <si>
    <t>Highly speculative. 'B' ratings indicate that material default risk is present, but a limited margin of safety remains. Financial commitments are currently being met; however, capacity for continued payment is vulnerable to deterioration in the business and economic environment.</t>
  </si>
  <si>
    <t>Substantial credit risk. A 'CCC' rating indicates that default is a real possibility.</t>
  </si>
  <si>
    <t>Very high levels of credit risk. A 'CC' rating indicates that default of some kind appears probable.</t>
  </si>
  <si>
    <t>Exceptionally high levels of credit risk. Default is imminent or inevitable, or the issuer is in standstill. Conditions that are indicative of a 'C' category rating for an issuer include:
the issuer has entered into a grace or cure period following non-payment of a material financial obligation;
the issuer has entered into a temporary negotiated waiver or standstill agreement following a payment default on a material financial obligation; or
Fitch Ratings otherwise believes a condition of 'RD' or 'D' to be imminent or inevitable, including through the formal announcement of a distressed debt exchange.</t>
  </si>
  <si>
    <t>RD</t>
  </si>
  <si>
    <t>Restricted default. 'RD' ratings indicate an issuer that in Fitch Ratings' opinion has experienced an uncured payment default on a bond, loan or other material financial obligation but which has not entered into bankruptcy filings, administration, receivership, liquidation or other formal winding-up procedure, and which has not otherwise ceased operating. This would include:
the selective payment default on a specific class or currency of debt;
the uncured expiry of any applicable grace period, cure period or default forbearance period following a payment default on a bank loan, capital markets security or other material financial obligation;
the extension of multiple waivers or forbearance periods upon a payment default on one or more material financial obligations, either in series or in parallel; or
execution of a distressed debt exchange on one or more material financial obligations.</t>
  </si>
  <si>
    <t>Default. 'D' ratings indicate an issuer that in Fitch Ratings' opinion has entered into bankruptcy filings, administration, receivership, liquidation or other formal winding-up procedure, or which has otherwise ceased business.
Default ratings are not assigned prospectively to entities or their obligations; within this context, non-payment on an instrument that contains a deferral feature or grace period will generally not be considered a default until after the expiration of the deferral or grace period, unless a default is otherwise driven by bankruptcy or other similar circumstance, or by a distressed debt exchange.
"Imminent" default typically refers to the occasion where a payment default has been intimated by the issuer, and is all but inevitable. This may, for example, be where an issuer has missed a scheduled payment, but (as is typical) has a grace period during which it may cure the payment default. Another alternative would be where an issuer has formally announced a distressed debt exchange, but the date of the exchange still lies several days or weeks in the immediate future.</t>
  </si>
  <si>
    <t>Fitch's international long-term issuer credit ratings definitions.</t>
  </si>
  <si>
    <t>https://www.fitchratings.com/site/definitions</t>
  </si>
  <si>
    <t>https://www.standardandpoors.com/en_US/web/guest/article/-/view/sourceId/504352</t>
  </si>
  <si>
    <t>https://www.moodys.com/ratings-process/Ratings-Definitions/002002</t>
  </si>
  <si>
    <t xml:space="preserve">The sample info provided here may be not actual or not full. It is not a recommendation to invest to any specific instruments. </t>
  </si>
  <si>
    <t xml:space="preserve">Also note the subordinated bonds issued by banks may be defaulted in case the bank's capital is below the required levels. </t>
  </si>
  <si>
    <t>AT MATURITY or NORMAL</t>
  </si>
  <si>
    <t xml:space="preserve">The investors have the right to sell the bond to issuer before maturity under certain conditions. </t>
  </si>
  <si>
    <t xml:space="preserve">The issuer has the right to buy back the bond from investors before maturity under certain conditions. </t>
  </si>
  <si>
    <t xml:space="preserve">The bond does not have the specific maturity date. </t>
  </si>
  <si>
    <t xml:space="preserve">The issuer should pay to the investor the bond's principal at maturity. </t>
  </si>
  <si>
    <t xml:space="preserve">The issuer has the right to buy back the bond from investors at certain dates under certain conditions. </t>
  </si>
  <si>
    <t xml:space="preserve">The coupon rate may be modified at the certain dates according to the predefined formula. </t>
  </si>
  <si>
    <t xml:space="preserve">Yield to maturity. </t>
  </si>
  <si>
    <t>It assumes that coupon interest paid over the life of the security is reinvested at the same rate.</t>
  </si>
  <si>
    <t xml:space="preserve">The calculation is based on the coupon rate, length of time to maturity, and market price. </t>
  </si>
  <si>
    <t>Yield to maturity is the percentage rate of return paid if the security is held to its maturity date.</t>
  </si>
  <si>
    <t xml:space="preserve">Yield to maturity may be considered as the equivalent bank rate the investor should get if he deposits the same ammount for the same term to get the same profit. </t>
  </si>
  <si>
    <t xml:space="preserve">Bid and Ask prices. </t>
  </si>
  <si>
    <t xml:space="preserve">The bond prices are usually given as the % of the nominal value. </t>
  </si>
  <si>
    <t xml:space="preserve">Accrued interest. </t>
  </si>
  <si>
    <t xml:space="preserve">When the investor buys the bond he pays the price and the accrued interest. </t>
  </si>
  <si>
    <t xml:space="preserve">When the investor sell the bond he receives the price and the accrued interest. </t>
  </si>
  <si>
    <t>The interest that has accumulated on a bond since the last interest payment up to, but not including, the settlement date.</t>
  </si>
  <si>
    <r>
      <t xml:space="preserve">In case of default, the </t>
    </r>
    <r>
      <rPr>
        <b/>
        <sz val="11"/>
        <color theme="1"/>
        <rFont val="Calibri"/>
        <family val="2"/>
        <charset val="204"/>
        <scheme val="minor"/>
      </rPr>
      <t>Subordinated</t>
    </r>
    <r>
      <rPr>
        <sz val="11"/>
        <color theme="1"/>
        <rFont val="Calibri"/>
        <family val="2"/>
        <scheme val="minor"/>
      </rPr>
      <t xml:space="preserve"> bonds are paid only after the Senior bonds are paid. </t>
    </r>
  </si>
  <si>
    <r>
      <t xml:space="preserve">So the </t>
    </r>
    <r>
      <rPr>
        <b/>
        <sz val="11"/>
        <color theme="1"/>
        <rFont val="Calibri"/>
        <family val="2"/>
        <charset val="204"/>
        <scheme val="minor"/>
      </rPr>
      <t>Subordinated</t>
    </r>
    <r>
      <rPr>
        <sz val="11"/>
        <color theme="1"/>
        <rFont val="Calibri"/>
        <family val="2"/>
        <scheme val="minor"/>
      </rPr>
      <t xml:space="preserve"> bonds risk generally is seen higher. That is why the subordinated bonds yield is usually higher. </t>
    </r>
  </si>
  <si>
    <t>Maturity type info</t>
  </si>
  <si>
    <t>US594918BY93</t>
  </si>
  <si>
    <t xml:space="preserve">Disclaimer: The company takes no responsibility on the ratings provided by the third parties. The information is provided for educational purposes only. We do not recommed to buy or sell any specific instrument. </t>
  </si>
  <si>
    <t>US900123AW05</t>
  </si>
  <si>
    <t>US71654QCG55</t>
  </si>
  <si>
    <t>Minimum size</t>
  </si>
  <si>
    <t>USD</t>
  </si>
  <si>
    <t>BBB</t>
  </si>
  <si>
    <t>MSFT 3.3% 2027-02-06</t>
  </si>
  <si>
    <t>MICROSOFT CORP</t>
  </si>
  <si>
    <t>Aaa</t>
  </si>
  <si>
    <t>PEMEX 6.5% 2027-03-13</t>
  </si>
  <si>
    <t>PETROLEOS MEXICANOS</t>
  </si>
  <si>
    <t>US 2.875% 2028-05-15</t>
  </si>
  <si>
    <t>US TREASURY N/B</t>
  </si>
  <si>
    <t>TURKEY 7.375% 2025-02-05</t>
  </si>
  <si>
    <t>COMMERZBANK AG</t>
  </si>
  <si>
    <t>Subordinated</t>
  </si>
  <si>
    <t>BNP 7.375% PERP</t>
  </si>
  <si>
    <t>BNP PARIBAS</t>
  </si>
  <si>
    <t>DEUTSCHE BANK AG</t>
  </si>
  <si>
    <t>DB 7.5% PERP</t>
  </si>
  <si>
    <t>Description</t>
  </si>
  <si>
    <t>Instrument specifiactions</t>
  </si>
  <si>
    <t>Risk</t>
  </si>
  <si>
    <t>Next Call</t>
  </si>
  <si>
    <t>Coupons per annum</t>
  </si>
  <si>
    <t>Accrued Int Per Bond</t>
  </si>
  <si>
    <t>Senior</t>
  </si>
  <si>
    <t>At Maturity</t>
  </si>
  <si>
    <t>Callable</t>
  </si>
  <si>
    <t>Perpetual</t>
  </si>
  <si>
    <t>PEMEX 7.69% 2050-01-23</t>
  </si>
  <si>
    <t>https://just2trade.online/solutions/bonds#account-openning-section</t>
  </si>
  <si>
    <t xml:space="preserve">Open account with Just2Trade Online to trade bonds, stocks and futures at the single MT5 Global account: </t>
  </si>
  <si>
    <t>NATWEST GROUP PLC</t>
  </si>
  <si>
    <t>NWG 8% PERP</t>
  </si>
  <si>
    <t>XS1750114396</t>
  </si>
  <si>
    <t>OMAN 6.75% 2048-01-17</t>
  </si>
  <si>
    <t>OMAN GOV INTERNTL BOND</t>
  </si>
  <si>
    <t>XS2234859101</t>
  </si>
  <si>
    <t>OMAN 6.75% 2027-10-28</t>
  </si>
  <si>
    <t>US71654QDD16</t>
  </si>
  <si>
    <t>US345370CS72</t>
  </si>
  <si>
    <t>F 5.291% 2046-12-08</t>
  </si>
  <si>
    <t>FORD MOTOR COMPANY</t>
  </si>
  <si>
    <t>Margin</t>
  </si>
  <si>
    <t>YIELD</t>
  </si>
  <si>
    <t>US900123BJ84</t>
  </si>
  <si>
    <t>TURKEY 6% 2041-01-14</t>
  </si>
  <si>
    <t>WD</t>
  </si>
  <si>
    <t>Gross price per one bond</t>
  </si>
  <si>
    <t>Minimal Investment</t>
  </si>
  <si>
    <t>Minimal Margin Investment</t>
  </si>
  <si>
    <t>Available in MT5</t>
  </si>
  <si>
    <t>For the Callable bonds, the Worst yield is calculated (for the different possible maturtity and call dates).</t>
  </si>
  <si>
    <t>US706451BR12</t>
  </si>
  <si>
    <t>PEMEX 6.625% 2038-06-15</t>
  </si>
  <si>
    <t>BANK OF AMERICA CORP</t>
  </si>
  <si>
    <t>US958102AM75</t>
  </si>
  <si>
    <t>WDC 4.75% 2026-02-15</t>
  </si>
  <si>
    <t>US097023DG73</t>
  </si>
  <si>
    <t>BA 2.196% 2026-02-04</t>
  </si>
  <si>
    <t>XS1303921214</t>
  </si>
  <si>
    <t>XS1303921487</t>
  </si>
  <si>
    <t>US025816CW76</t>
  </si>
  <si>
    <t>US46647PCZ71</t>
  </si>
  <si>
    <t>USH42097CZ86</t>
  </si>
  <si>
    <t>USX10001AB51</t>
  </si>
  <si>
    <t>ALVGR 3.2% PERP</t>
  </si>
  <si>
    <t>WESTERN DIGITAL CORP</t>
  </si>
  <si>
    <t>BOEING CO</t>
  </si>
  <si>
    <t>UKRAINE GOVERNMENT</t>
  </si>
  <si>
    <t>AMERICAN EXPRESS CO</t>
  </si>
  <si>
    <t>JPMORGAN CHASE &amp; CO</t>
  </si>
  <si>
    <t>UBS GROUP AG</t>
  </si>
  <si>
    <t>ALLIANZ SE</t>
  </si>
  <si>
    <t>AXP 4.05% 2029-05-03</t>
  </si>
  <si>
    <t>JPM 4.08% 2026-04-26</t>
  </si>
  <si>
    <t>UBS 4.488% 2026-05-12</t>
  </si>
  <si>
    <t>UKRAIN 7.75% 2024-09-01</t>
  </si>
  <si>
    <t>UKRAIN 7.75% 2025-09-01</t>
  </si>
  <si>
    <t>US382550BK68</t>
  </si>
  <si>
    <t>GT 5.625% 2033-04-30</t>
  </si>
  <si>
    <t>US279158AP43</t>
  </si>
  <si>
    <t>ECOPET 4.625% 2031-11-02</t>
  </si>
  <si>
    <t>GOODYEAR TIRE &amp; RUBBER</t>
  </si>
  <si>
    <t>ECOPETROL SA</t>
  </si>
  <si>
    <t>Baa3u</t>
  </si>
  <si>
    <t>US056752AM06</t>
  </si>
  <si>
    <t>BIDU 4.375% 2024-05-14</t>
  </si>
  <si>
    <t>US717081EA70</t>
  </si>
  <si>
    <t>PFE 3% 2026-12-15</t>
  </si>
  <si>
    <t>BAIDU INC</t>
  </si>
  <si>
    <t>PFIZER INC</t>
  </si>
  <si>
    <t>Au</t>
  </si>
  <si>
    <t>US38141GES93</t>
  </si>
  <si>
    <t>GS 5.95% 2027-01-15</t>
  </si>
  <si>
    <t>GOLDMAN SACHS GROUP INC</t>
  </si>
  <si>
    <t>US91282CGG06</t>
  </si>
  <si>
    <t>US 4.125% 2025-01-31</t>
  </si>
  <si>
    <t>HK0000153913</t>
  </si>
  <si>
    <t>CGB 3.95% 2043-06-29</t>
  </si>
  <si>
    <t>HK0000251337</t>
  </si>
  <si>
    <t>CGB 3.39% 2025-05-21</t>
  </si>
  <si>
    <t>CHINA GOVERNMENT BOND</t>
  </si>
  <si>
    <t>CNY</t>
  </si>
  <si>
    <t>A+u</t>
  </si>
  <si>
    <t>A1u</t>
  </si>
  <si>
    <t>AA+u</t>
  </si>
  <si>
    <t>XS2024502960</t>
  </si>
  <si>
    <t>CMZB 7% PERP</t>
  </si>
  <si>
    <t>BB- *-</t>
  </si>
  <si>
    <t>Ba2 *-</t>
  </si>
  <si>
    <t>#N/A N/A</t>
  </si>
  <si>
    <t>REPUBLIC OF TURKIYE</t>
  </si>
  <si>
    <t>BB+ *-</t>
  </si>
  <si>
    <t>B+u</t>
  </si>
  <si>
    <t>US060505GB47</t>
  </si>
  <si>
    <t>BAC 4.375% PERP</t>
  </si>
  <si>
    <t>US89832QAD16</t>
  </si>
  <si>
    <t>TFC 4.8% PERP</t>
  </si>
  <si>
    <t>US902973BC96</t>
  </si>
  <si>
    <t>USB 3.7% PERP</t>
  </si>
  <si>
    <t>TRUIST FINANCIAL CORP</t>
  </si>
  <si>
    <t>US BANCORP</t>
  </si>
  <si>
    <t>Indicative prices 2024-04-26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</si>
</sst>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yyyy\-mm\-dd"/>
    <numFmt numFmtId="165" formatCode="_(* #,##0_);_(* \(#,##0\);_(* &quot;-&quot;??_);_(@_)"/>
  </numFmts>
  <fonts count="11" x14ac:knownFonts="1">
    <font>
      <sz val="11"/>
      <color theme="1"/>
      <name val="Calibri"/>
      <family val="2"/>
      <scheme val="minor"/>
    </font>
    <font>
      <sz val="11"/>
      <color theme="1"/>
      <name val="Calibri"/>
      <family val="2"/>
      <scheme val="minor"/>
    </font>
    <font>
      <u/>
      <sz val="9.35"/>
      <color theme="10"/>
      <name val="Calibri"/>
      <family val="2"/>
    </font>
    <font>
      <b/>
      <sz val="11"/>
      <color theme="1"/>
      <name val="Calibri"/>
      <family val="2"/>
      <charset val="204"/>
      <scheme val="minor"/>
    </font>
    <font>
      <sz val="12"/>
      <color theme="1"/>
      <name val="Calibri"/>
      <family val="2"/>
      <scheme val="minor"/>
    </font>
    <font>
      <b/>
      <sz val="12"/>
      <color theme="1"/>
      <name val="Calibri"/>
      <family val="2"/>
      <scheme val="minor"/>
    </font>
    <font>
      <b/>
      <sz val="11"/>
      <color theme="9" tint="-0.499984740745262"/>
      <name val="Calibri"/>
      <family val="2"/>
      <charset val="204"/>
      <scheme val="minor"/>
    </font>
    <font>
      <b/>
      <sz val="11"/>
      <name val="Calibri"/>
      <family val="2"/>
      <charset val="204"/>
      <scheme val="minor"/>
    </font>
    <font>
      <sz val="11"/>
      <color theme="1"/>
      <name val="Calibri"/>
      <family val="2"/>
      <charset val="204"/>
      <scheme val="minor"/>
    </font>
    <font>
      <b/>
      <u/>
      <sz val="14"/>
      <color theme="9" tint="-0.499984740745262"/>
      <name val="Calibri"/>
      <family val="2"/>
      <charset val="204"/>
    </font>
    <font>
      <b/>
      <sz val="9"/>
      <color indexed="81"/>
      <name val="Tahoma"/>
      <family val="2"/>
      <charset val="204"/>
    </font>
  </fonts>
  <fills count="2">
    <fill>
      <patternFill patternType="none"/>
    </fill>
    <fill>
      <patternFill patternType="gray125"/>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0" fillId="0" borderId="4" xfId="0" applyBorder="1"/>
    <xf numFmtId="0" fontId="0" fillId="0" borderId="6" xfId="0" applyBorder="1"/>
    <xf numFmtId="0" fontId="0" fillId="0" borderId="9" xfId="0" applyBorder="1"/>
    <xf numFmtId="0" fontId="0" fillId="0" borderId="0" xfId="0" applyBorder="1"/>
    <xf numFmtId="0" fontId="0" fillId="0" borderId="10" xfId="0" applyBorder="1"/>
    <xf numFmtId="0" fontId="0" fillId="0" borderId="8" xfId="0" applyBorder="1" applyAlignment="1">
      <alignment wrapText="1"/>
    </xf>
    <xf numFmtId="0" fontId="0" fillId="0" borderId="5" xfId="0" applyBorder="1"/>
    <xf numFmtId="0" fontId="3" fillId="0" borderId="0" xfId="0" applyFont="1"/>
    <xf numFmtId="0" fontId="0" fillId="0" borderId="1" xfId="0" applyBorder="1"/>
    <xf numFmtId="0" fontId="0" fillId="0" borderId="2" xfId="0" applyBorder="1"/>
    <xf numFmtId="0" fontId="0" fillId="0" borderId="3" xfId="0" applyBorder="1"/>
    <xf numFmtId="0" fontId="0" fillId="0" borderId="12" xfId="0" applyBorder="1"/>
    <xf numFmtId="0" fontId="0" fillId="0" borderId="11" xfId="0" applyBorder="1"/>
    <xf numFmtId="0" fontId="0" fillId="0" borderId="14" xfId="0" applyBorder="1"/>
    <xf numFmtId="0" fontId="2" fillId="0" borderId="0" xfId="2" applyAlignment="1" applyProtection="1">
      <alignment wrapText="1"/>
    </xf>
    <xf numFmtId="0" fontId="0" fillId="0" borderId="0" xfId="0" applyBorder="1" applyAlignment="1">
      <alignment wrapText="1"/>
    </xf>
    <xf numFmtId="0" fontId="0" fillId="0" borderId="10" xfId="0" applyBorder="1" applyAlignment="1">
      <alignment wrapText="1"/>
    </xf>
    <xf numFmtId="0" fontId="0" fillId="0" borderId="9" xfId="0" applyBorder="1" applyAlignment="1">
      <alignment horizontal="left" vertical="center" indent="1"/>
    </xf>
    <xf numFmtId="0" fontId="2" fillId="0" borderId="8" xfId="2" applyBorder="1" applyAlignment="1" applyProtection="1">
      <alignment wrapText="1"/>
    </xf>
    <xf numFmtId="0" fontId="0" fillId="0" borderId="13" xfId="0" applyBorder="1" applyAlignment="1">
      <alignment wrapText="1"/>
    </xf>
    <xf numFmtId="0" fontId="0" fillId="0" borderId="7" xfId="0" applyBorder="1" applyAlignment="1">
      <alignment wrapText="1"/>
    </xf>
    <xf numFmtId="0" fontId="0" fillId="0" borderId="3" xfId="0" applyBorder="1" applyAlignment="1">
      <alignment horizontal="left" vertical="center" indent="1"/>
    </xf>
    <xf numFmtId="0" fontId="3" fillId="0" borderId="14" xfId="0" applyFont="1" applyBorder="1"/>
    <xf numFmtId="0" fontId="3" fillId="0" borderId="12" xfId="0" applyFont="1" applyBorder="1" applyAlignment="1">
      <alignment wrapText="1"/>
    </xf>
    <xf numFmtId="0" fontId="3" fillId="0" borderId="11" xfId="0" applyFont="1" applyBorder="1"/>
    <xf numFmtId="0" fontId="4" fillId="0" borderId="11" xfId="0" applyFont="1" applyBorder="1"/>
    <xf numFmtId="0" fontId="5" fillId="0" borderId="13" xfId="0" applyFont="1" applyBorder="1" applyAlignment="1">
      <alignment wrapText="1"/>
    </xf>
    <xf numFmtId="0" fontId="5" fillId="0" borderId="11" xfId="0" applyFont="1" applyBorder="1"/>
    <xf numFmtId="0" fontId="5" fillId="0" borderId="12" xfId="0" applyFont="1" applyBorder="1"/>
    <xf numFmtId="0" fontId="4" fillId="0" borderId="0" xfId="0" applyFont="1"/>
    <xf numFmtId="0" fontId="2" fillId="0" borderId="0" xfId="2" applyAlignment="1" applyProtection="1"/>
    <xf numFmtId="0" fontId="2" fillId="0" borderId="12" xfId="2" applyBorder="1" applyAlignment="1" applyProtection="1">
      <alignment wrapText="1"/>
    </xf>
    <xf numFmtId="0" fontId="2" fillId="0" borderId="11" xfId="2" applyBorder="1" applyAlignment="1" applyProtection="1">
      <alignment wrapText="1"/>
    </xf>
    <xf numFmtId="0" fontId="2" fillId="0" borderId="12" xfId="2" applyFill="1" applyBorder="1" applyAlignment="1" applyProtection="1">
      <alignment wrapText="1"/>
    </xf>
    <xf numFmtId="0" fontId="2" fillId="0" borderId="13" xfId="2" applyBorder="1" applyAlignment="1" applyProtection="1">
      <alignment wrapText="1"/>
    </xf>
    <xf numFmtId="0" fontId="6" fillId="0" borderId="0" xfId="0" applyFont="1" applyBorder="1"/>
    <xf numFmtId="0" fontId="0" fillId="0" borderId="0" xfId="0" applyFill="1"/>
    <xf numFmtId="164" fontId="3" fillId="0" borderId="0" xfId="0" applyNumberFormat="1" applyFont="1" applyFill="1"/>
    <xf numFmtId="0" fontId="3" fillId="0" borderId="0" xfId="0" applyFont="1" applyFill="1"/>
    <xf numFmtId="43" fontId="0" fillId="0" borderId="9" xfId="3" applyFont="1" applyFill="1" applyBorder="1"/>
    <xf numFmtId="43" fontId="0" fillId="0" borderId="0" xfId="3" applyFont="1" applyFill="1" applyBorder="1"/>
    <xf numFmtId="44" fontId="0" fillId="0" borderId="10" xfId="1" applyFont="1" applyFill="1" applyBorder="1"/>
    <xf numFmtId="0" fontId="0" fillId="0" borderId="9" xfId="0" applyFill="1" applyBorder="1"/>
    <xf numFmtId="0" fontId="0" fillId="0" borderId="0" xfId="0" applyFill="1" applyBorder="1"/>
    <xf numFmtId="0" fontId="0" fillId="0" borderId="10" xfId="0" applyFill="1" applyBorder="1"/>
    <xf numFmtId="0" fontId="6" fillId="0" borderId="0" xfId="0" applyFont="1" applyFill="1" applyBorder="1"/>
    <xf numFmtId="0" fontId="0" fillId="0" borderId="13" xfId="0" applyBorder="1"/>
    <xf numFmtId="44" fontId="0" fillId="0" borderId="9" xfId="1" applyFont="1" applyBorder="1"/>
    <xf numFmtId="44" fontId="0" fillId="0" borderId="10" xfId="0" applyNumberFormat="1" applyBorder="1"/>
    <xf numFmtId="0" fontId="3" fillId="0" borderId="11" xfId="0" applyFont="1" applyBorder="1" applyAlignment="1">
      <alignment wrapText="1"/>
    </xf>
    <xf numFmtId="43" fontId="7" fillId="0" borderId="0" xfId="3" applyFont="1" applyFill="1" applyBorder="1"/>
    <xf numFmtId="0" fontId="8" fillId="0" borderId="0" xfId="0" applyFont="1" applyFill="1"/>
    <xf numFmtId="44" fontId="2" fillId="0" borderId="13" xfId="1" applyFont="1" applyBorder="1" applyAlignment="1" applyProtection="1">
      <alignment wrapText="1"/>
    </xf>
    <xf numFmtId="44" fontId="0" fillId="0" borderId="10" xfId="1" applyFont="1" applyBorder="1"/>
    <xf numFmtId="0" fontId="0" fillId="0" borderId="7" xfId="0" applyBorder="1"/>
    <xf numFmtId="0" fontId="3" fillId="0" borderId="13" xfId="0" applyFont="1" applyFill="1" applyBorder="1" applyAlignment="1">
      <alignment wrapText="1"/>
    </xf>
    <xf numFmtId="9" fontId="8" fillId="0" borderId="9" xfId="4" applyFont="1" applyFill="1" applyBorder="1"/>
    <xf numFmtId="0" fontId="3" fillId="0" borderId="11" xfId="0" applyFont="1" applyFill="1" applyBorder="1" applyAlignment="1">
      <alignment wrapText="1"/>
    </xf>
    <xf numFmtId="0" fontId="9" fillId="0" borderId="12" xfId="2" applyFont="1" applyBorder="1" applyAlignment="1" applyProtection="1">
      <alignment wrapText="1"/>
    </xf>
    <xf numFmtId="165" fontId="0" fillId="0" borderId="6" xfId="3" applyNumberFormat="1" applyFont="1" applyBorder="1"/>
    <xf numFmtId="165" fontId="0" fillId="0" borderId="6" xfId="3" applyNumberFormat="1" applyFont="1" applyFill="1" applyBorder="1"/>
    <xf numFmtId="165" fontId="0" fillId="0" borderId="15" xfId="3" applyNumberFormat="1" applyFont="1" applyBorder="1"/>
    <xf numFmtId="165" fontId="3" fillId="0" borderId="14" xfId="3" applyNumberFormat="1" applyFont="1" applyFill="1" applyBorder="1" applyAlignment="1">
      <alignment wrapText="1"/>
    </xf>
    <xf numFmtId="44" fontId="3" fillId="0" borderId="3" xfId="1" applyFont="1" applyBorder="1" applyAlignment="1">
      <alignment horizontal="center"/>
    </xf>
    <xf numFmtId="44" fontId="3" fillId="0" borderId="4" xfId="1" applyFont="1" applyBorder="1" applyAlignment="1">
      <alignment horizontal="center"/>
    </xf>
    <xf numFmtId="44" fontId="3" fillId="0" borderId="11" xfId="1" applyFont="1" applyBorder="1" applyAlignment="1">
      <alignment horizontal="center"/>
    </xf>
    <xf numFmtId="44" fontId="3" fillId="0" borderId="12" xfId="1" applyFont="1" applyBorder="1" applyAlignment="1">
      <alignment horizontal="center"/>
    </xf>
    <xf numFmtId="44" fontId="3" fillId="0" borderId="13" xfId="1" applyFont="1" applyBorder="1" applyAlignment="1">
      <alignment horizontal="center"/>
    </xf>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2752725</xdr:colOff>
      <xdr:row>3</xdr:row>
      <xdr:rowOff>133350</xdr:rowOff>
    </xdr:from>
    <xdr:to>
      <xdr:col>0</xdr:col>
      <xdr:colOff>4376420</xdr:colOff>
      <xdr:row>4</xdr:row>
      <xdr:rowOff>169545</xdr:rowOff>
    </xdr:to>
    <xdr:pic>
      <xdr:nvPicPr>
        <xdr:cNvPr id="2" name="Picture 1" descr="j2t_150">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725" y="981075"/>
          <a:ext cx="1623695" cy="2266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odys.com/ratings-process/Ratings-Definitions/002002" TargetMode="External"/><Relationship Id="rId2" Type="http://schemas.openxmlformats.org/officeDocument/2006/relationships/hyperlink" Target="https://www.standardandpoors.com/en_US/web/guest/article/-/view/sourceId/504352" TargetMode="External"/><Relationship Id="rId1" Type="http://schemas.openxmlformats.org/officeDocument/2006/relationships/hyperlink" Target="https://www.fitchratings.com/site/definition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just2trade.online/solutions/bonds" TargetMode="External"/><Relationship Id="rId1" Type="http://schemas.openxmlformats.org/officeDocument/2006/relationships/hyperlink" Target="https://just2trade.online/files/j2t/regulatorydocs/Risk%20Disclosur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41"/>
  <sheetViews>
    <sheetView tabSelected="1" zoomScale="85" zoomScaleNormal="85" workbookViewId="0">
      <selection activeCell="M1" sqref="M1:P1"/>
    </sheetView>
  </sheetViews>
  <sheetFormatPr defaultRowHeight="15" x14ac:dyDescent="0.25"/>
  <cols>
    <col min="1" max="1" width="17.85546875" customWidth="1"/>
    <col min="2" max="2" width="25.140625" bestFit="1" customWidth="1"/>
    <col min="3" max="3" width="29" bestFit="1" customWidth="1"/>
    <col min="4" max="4" width="15.5703125" bestFit="1" customWidth="1"/>
    <col min="5" max="5" width="10.140625" bestFit="1" customWidth="1"/>
    <col min="6" max="6" width="10.140625" customWidth="1"/>
    <col min="7" max="7" width="11" style="8" bestFit="1" customWidth="1"/>
    <col min="8" max="8" width="11.5703125" style="8" customWidth="1"/>
    <col min="9" max="9" width="14.5703125" bestFit="1" customWidth="1"/>
    <col min="10" max="10" width="10.28515625" customWidth="1"/>
    <col min="11" max="11" width="9.7109375" customWidth="1"/>
    <col min="12" max="12" width="6.85546875" style="8" customWidth="1"/>
    <col min="13" max="13" width="10.7109375" style="3" bestFit="1" customWidth="1"/>
    <col min="14" max="14" width="10.28515625" style="4" bestFit="1" customWidth="1"/>
    <col min="15" max="15" width="11.28515625" style="36" customWidth="1"/>
    <col min="16" max="16" width="13.140625" style="54" customWidth="1"/>
    <col min="17" max="17" width="7.85546875" style="3" customWidth="1"/>
    <col min="18" max="18" width="8" style="4" customWidth="1"/>
    <col min="19" max="19" width="7.140625" style="5" customWidth="1"/>
    <col min="20" max="20" width="14.85546875" style="3" customWidth="1"/>
    <col min="21" max="21" width="16.42578125" style="5" customWidth="1"/>
    <col min="22" max="22" width="9.85546875" style="3" customWidth="1"/>
    <col min="23" max="23" width="16" style="5" customWidth="1"/>
    <col min="24" max="24" width="9.140625" style="60"/>
  </cols>
  <sheetData>
    <row r="1" spans="1:24" ht="15.75" thickBot="1" x14ac:dyDescent="0.3">
      <c r="A1" s="64" t="s">
        <v>161</v>
      </c>
      <c r="B1" s="65"/>
      <c r="C1" s="65"/>
      <c r="D1" s="65"/>
      <c r="E1" s="65"/>
      <c r="F1" s="65"/>
      <c r="G1" s="65"/>
      <c r="H1" s="65"/>
      <c r="I1" s="65"/>
      <c r="J1" s="65"/>
      <c r="K1" s="65"/>
      <c r="L1" s="65"/>
      <c r="M1" s="66" t="s">
        <v>264</v>
      </c>
      <c r="N1" s="67"/>
      <c r="O1" s="67"/>
      <c r="P1" s="68"/>
      <c r="Q1" s="66" t="s">
        <v>162</v>
      </c>
      <c r="R1" s="67"/>
      <c r="S1" s="68"/>
      <c r="T1" s="13"/>
      <c r="U1" s="47"/>
      <c r="V1" s="9"/>
      <c r="W1" s="55"/>
      <c r="X1" s="62"/>
    </row>
    <row r="2" spans="1:24" ht="36" customHeight="1" thickBot="1" x14ac:dyDescent="0.35">
      <c r="A2" s="24" t="s">
        <v>0</v>
      </c>
      <c r="B2" s="24" t="s">
        <v>160</v>
      </c>
      <c r="C2" s="24" t="s">
        <v>23</v>
      </c>
      <c r="D2" s="32" t="s">
        <v>24</v>
      </c>
      <c r="E2" s="24" t="s">
        <v>25</v>
      </c>
      <c r="F2" s="24" t="s">
        <v>164</v>
      </c>
      <c r="G2" s="24" t="s">
        <v>26</v>
      </c>
      <c r="H2" s="32" t="s">
        <v>163</v>
      </c>
      <c r="I2" s="32" t="s">
        <v>27</v>
      </c>
      <c r="J2" s="24" t="s">
        <v>28</v>
      </c>
      <c r="K2" s="24" t="s">
        <v>143</v>
      </c>
      <c r="L2" s="24" t="s">
        <v>29</v>
      </c>
      <c r="M2" s="33" t="s">
        <v>33</v>
      </c>
      <c r="N2" s="34" t="s">
        <v>34</v>
      </c>
      <c r="O2" s="59" t="s">
        <v>185</v>
      </c>
      <c r="P2" s="53" t="s">
        <v>165</v>
      </c>
      <c r="Q2" s="33" t="s">
        <v>37</v>
      </c>
      <c r="R2" s="34" t="s">
        <v>36</v>
      </c>
      <c r="S2" s="35" t="s">
        <v>35</v>
      </c>
      <c r="T2" s="50" t="s">
        <v>189</v>
      </c>
      <c r="U2" s="24" t="s">
        <v>190</v>
      </c>
      <c r="V2" s="58" t="s">
        <v>184</v>
      </c>
      <c r="W2" s="56" t="s">
        <v>191</v>
      </c>
      <c r="X2" s="63" t="s">
        <v>192</v>
      </c>
    </row>
    <row r="3" spans="1:24" s="37" customFormat="1" x14ac:dyDescent="0.25">
      <c r="A3" s="39" t="s">
        <v>22</v>
      </c>
      <c r="B3" s="39"/>
      <c r="G3" s="39"/>
      <c r="H3" s="39"/>
      <c r="L3" s="39"/>
      <c r="M3" s="43"/>
      <c r="N3" s="44"/>
      <c r="O3" s="46"/>
      <c r="P3" s="42"/>
      <c r="Q3" s="43"/>
      <c r="R3" s="44"/>
      <c r="S3" s="45"/>
      <c r="T3" s="43"/>
      <c r="U3" s="45"/>
      <c r="V3" s="3"/>
      <c r="W3" s="5"/>
      <c r="X3" s="61"/>
    </row>
    <row r="4" spans="1:24" s="37" customFormat="1" x14ac:dyDescent="0.25">
      <c r="A4" s="37" t="s">
        <v>197</v>
      </c>
      <c r="B4" s="37" t="s">
        <v>198</v>
      </c>
      <c r="C4" s="37" t="s">
        <v>208</v>
      </c>
      <c r="D4" s="37" t="s">
        <v>166</v>
      </c>
      <c r="E4" s="37">
        <v>4.75</v>
      </c>
      <c r="F4" s="37">
        <v>2</v>
      </c>
      <c r="G4" s="38">
        <v>46068</v>
      </c>
      <c r="H4" s="38">
        <v>45976</v>
      </c>
      <c r="I4" s="37" t="s">
        <v>168</v>
      </c>
      <c r="J4" s="37">
        <v>1000</v>
      </c>
      <c r="K4" s="37">
        <v>50</v>
      </c>
      <c r="L4" s="39" t="s">
        <v>144</v>
      </c>
      <c r="M4" s="40">
        <v>96.207999999999998</v>
      </c>
      <c r="N4" s="41">
        <v>97.984999999999999</v>
      </c>
      <c r="O4" s="51">
        <v>5.9472154044782872</v>
      </c>
      <c r="P4" s="42">
        <v>9.8958333333333357</v>
      </c>
      <c r="Q4" s="43" t="s">
        <v>250</v>
      </c>
      <c r="R4" s="44" t="s">
        <v>254</v>
      </c>
      <c r="S4" s="45" t="s">
        <v>251</v>
      </c>
      <c r="T4" s="48">
        <f>N4/100*J4+P4</f>
        <v>989.74583333333339</v>
      </c>
      <c r="U4" s="49">
        <f>T4*K4</f>
        <v>49487.291666666672</v>
      </c>
      <c r="V4" s="57">
        <v>1</v>
      </c>
      <c r="W4" s="49">
        <f>U4*V4</f>
        <v>49487.291666666672</v>
      </c>
      <c r="X4" s="60">
        <v>0</v>
      </c>
    </row>
    <row r="5" spans="1:24" s="37" customFormat="1" x14ac:dyDescent="0.25">
      <c r="A5" s="37" t="s">
        <v>220</v>
      </c>
      <c r="B5" s="37" t="s">
        <v>221</v>
      </c>
      <c r="C5" s="37" t="s">
        <v>224</v>
      </c>
      <c r="D5" s="37" t="s">
        <v>166</v>
      </c>
      <c r="E5" s="37">
        <v>5.625</v>
      </c>
      <c r="F5" s="37">
        <v>2</v>
      </c>
      <c r="G5" s="38">
        <v>48699</v>
      </c>
      <c r="H5" s="38">
        <v>48609</v>
      </c>
      <c r="I5" s="37" t="s">
        <v>168</v>
      </c>
      <c r="J5" s="37">
        <v>1000</v>
      </c>
      <c r="K5" s="37">
        <v>50</v>
      </c>
      <c r="L5" s="39" t="s">
        <v>144</v>
      </c>
      <c r="M5" s="40">
        <v>85.524999999999991</v>
      </c>
      <c r="N5" s="41">
        <v>88.361000000000004</v>
      </c>
      <c r="O5" s="51">
        <v>7.4207860880714307</v>
      </c>
      <c r="P5" s="42">
        <v>0</v>
      </c>
      <c r="Q5" s="43" t="s">
        <v>1</v>
      </c>
      <c r="R5" s="44" t="s">
        <v>2</v>
      </c>
      <c r="S5" s="45" t="s">
        <v>56</v>
      </c>
      <c r="T5" s="48">
        <f t="shared" ref="T5:T12" si="0">N5/100*J5+P5</f>
        <v>883.61</v>
      </c>
      <c r="U5" s="49">
        <f t="shared" ref="U5:U12" si="1">T5*K5</f>
        <v>44180.5</v>
      </c>
      <c r="V5" s="57">
        <v>1</v>
      </c>
      <c r="W5" s="49">
        <f t="shared" ref="W5:W38" si="2">U5*V5</f>
        <v>44180.5</v>
      </c>
      <c r="X5" s="60">
        <v>0</v>
      </c>
    </row>
    <row r="6" spans="1:24" s="37" customFormat="1" x14ac:dyDescent="0.25">
      <c r="A6" s="37" t="s">
        <v>222</v>
      </c>
      <c r="B6" s="37" t="s">
        <v>223</v>
      </c>
      <c r="C6" s="37" t="s">
        <v>225</v>
      </c>
      <c r="D6" s="37" t="s">
        <v>166</v>
      </c>
      <c r="E6" s="37">
        <v>4.625</v>
      </c>
      <c r="F6" s="37">
        <v>2</v>
      </c>
      <c r="G6" s="38">
        <v>48154</v>
      </c>
      <c r="H6" s="38">
        <v>48062</v>
      </c>
      <c r="I6" s="37" t="s">
        <v>168</v>
      </c>
      <c r="J6" s="37">
        <v>1000</v>
      </c>
      <c r="K6" s="37">
        <v>200</v>
      </c>
      <c r="L6" s="39" t="s">
        <v>144</v>
      </c>
      <c r="M6" s="40">
        <v>79.415999999999997</v>
      </c>
      <c r="N6" s="41">
        <v>81.89500000000001</v>
      </c>
      <c r="O6" s="51">
        <v>7.8644974260422869</v>
      </c>
      <c r="P6" s="42">
        <v>22.868055555555557</v>
      </c>
      <c r="Q6" s="43"/>
      <c r="R6" s="44" t="s">
        <v>5</v>
      </c>
      <c r="S6" s="45" t="s">
        <v>20</v>
      </c>
      <c r="T6" s="48">
        <f t="shared" si="0"/>
        <v>841.81805555555559</v>
      </c>
      <c r="U6" s="49">
        <f t="shared" si="1"/>
        <v>168363.61111111112</v>
      </c>
      <c r="V6" s="57">
        <v>0.5</v>
      </c>
      <c r="W6" s="49">
        <f t="shared" si="2"/>
        <v>84181.805555555562</v>
      </c>
      <c r="X6" s="60">
        <v>0</v>
      </c>
    </row>
    <row r="7" spans="1:24" s="37" customFormat="1" x14ac:dyDescent="0.25">
      <c r="A7" s="37" t="s">
        <v>227</v>
      </c>
      <c r="B7" s="37" t="s">
        <v>228</v>
      </c>
      <c r="C7" s="37" t="s">
        <v>231</v>
      </c>
      <c r="D7" s="37" t="s">
        <v>166</v>
      </c>
      <c r="E7" s="37">
        <v>4.375</v>
      </c>
      <c r="F7" s="37">
        <v>2</v>
      </c>
      <c r="G7" s="38">
        <v>45426</v>
      </c>
      <c r="H7" s="38" t="e">
        <v>#VALUE!</v>
      </c>
      <c r="I7" s="37" t="s">
        <v>168</v>
      </c>
      <c r="J7" s="37">
        <v>1000</v>
      </c>
      <c r="K7" s="37">
        <v>200</v>
      </c>
      <c r="L7" s="39" t="s">
        <v>144</v>
      </c>
      <c r="M7" s="40">
        <v>99.421000000000006</v>
      </c>
      <c r="N7" s="41">
        <v>100.44</v>
      </c>
      <c r="O7" s="51">
        <v>-6.7728522800000004</v>
      </c>
      <c r="P7" s="42">
        <v>20.173611111111111</v>
      </c>
      <c r="Q7" s="43"/>
      <c r="R7" s="44" t="s">
        <v>45</v>
      </c>
      <c r="S7" s="45" t="s">
        <v>48</v>
      </c>
      <c r="T7" s="48">
        <f t="shared" si="0"/>
        <v>1024.5736111111112</v>
      </c>
      <c r="U7" s="49">
        <f t="shared" si="1"/>
        <v>204914.72222222225</v>
      </c>
      <c r="V7" s="57">
        <v>0.5</v>
      </c>
      <c r="W7" s="49">
        <f t="shared" si="2"/>
        <v>102457.36111111112</v>
      </c>
      <c r="X7" s="60">
        <v>0</v>
      </c>
    </row>
    <row r="8" spans="1:24" s="37" customFormat="1" x14ac:dyDescent="0.25">
      <c r="A8" s="37" t="s">
        <v>181</v>
      </c>
      <c r="B8" s="37" t="s">
        <v>182</v>
      </c>
      <c r="C8" s="37" t="s">
        <v>183</v>
      </c>
      <c r="D8" s="37" t="s">
        <v>166</v>
      </c>
      <c r="E8" s="37">
        <v>5.2910000000000004</v>
      </c>
      <c r="F8" s="37">
        <v>2</v>
      </c>
      <c r="G8" s="38">
        <v>53669</v>
      </c>
      <c r="H8" s="38">
        <v>53486</v>
      </c>
      <c r="I8" s="37" t="s">
        <v>168</v>
      </c>
      <c r="J8" s="37">
        <v>1000</v>
      </c>
      <c r="K8" s="37">
        <v>50</v>
      </c>
      <c r="L8" s="39" t="s">
        <v>144</v>
      </c>
      <c r="M8" s="40">
        <v>82.562999999999988</v>
      </c>
      <c r="N8" s="41">
        <v>85.355000000000004</v>
      </c>
      <c r="O8" s="51">
        <v>6.5398672043681341</v>
      </c>
      <c r="P8" s="42">
        <v>20.870055555555556</v>
      </c>
      <c r="Q8" s="43"/>
      <c r="R8" s="44" t="s">
        <v>6</v>
      </c>
      <c r="S8" s="45" t="s">
        <v>7</v>
      </c>
      <c r="T8" s="48">
        <f t="shared" si="0"/>
        <v>874.42005555555568</v>
      </c>
      <c r="U8" s="49">
        <f t="shared" si="1"/>
        <v>43721.002777777787</v>
      </c>
      <c r="V8" s="57">
        <v>0.5</v>
      </c>
      <c r="W8" s="49">
        <f t="shared" si="2"/>
        <v>21860.501388888893</v>
      </c>
      <c r="X8" s="60">
        <v>0</v>
      </c>
    </row>
    <row r="9" spans="1:24" s="37" customFormat="1" x14ac:dyDescent="0.25">
      <c r="A9" s="37" t="s">
        <v>139</v>
      </c>
      <c r="B9" s="37" t="s">
        <v>146</v>
      </c>
      <c r="C9" s="37" t="s">
        <v>147</v>
      </c>
      <c r="D9" s="37" t="s">
        <v>166</v>
      </c>
      <c r="E9" s="37">
        <v>3.3</v>
      </c>
      <c r="F9" s="37">
        <v>2</v>
      </c>
      <c r="G9" s="38">
        <v>46424</v>
      </c>
      <c r="H9" s="38">
        <v>46332</v>
      </c>
      <c r="I9" s="37" t="s">
        <v>168</v>
      </c>
      <c r="J9" s="37">
        <v>1000</v>
      </c>
      <c r="K9" s="37">
        <v>50</v>
      </c>
      <c r="L9" s="39" t="s">
        <v>144</v>
      </c>
      <c r="M9" s="40">
        <v>95.191999999999993</v>
      </c>
      <c r="N9" s="41">
        <v>96.48</v>
      </c>
      <c r="O9" s="51">
        <v>4.6691639660605437</v>
      </c>
      <c r="P9" s="42">
        <v>7.7</v>
      </c>
      <c r="Q9" s="43" t="s">
        <v>73</v>
      </c>
      <c r="R9" s="44" t="s">
        <v>188</v>
      </c>
      <c r="S9" s="45" t="s">
        <v>148</v>
      </c>
      <c r="T9" s="48">
        <f t="shared" si="0"/>
        <v>972.5</v>
      </c>
      <c r="U9" s="49">
        <f t="shared" si="1"/>
        <v>48625</v>
      </c>
      <c r="V9" s="57">
        <v>1</v>
      </c>
      <c r="W9" s="49">
        <f t="shared" si="2"/>
        <v>48625</v>
      </c>
      <c r="X9" s="60">
        <v>1</v>
      </c>
    </row>
    <row r="10" spans="1:24" s="37" customFormat="1" x14ac:dyDescent="0.25">
      <c r="A10" s="37" t="s">
        <v>199</v>
      </c>
      <c r="B10" s="37" t="s">
        <v>200</v>
      </c>
      <c r="C10" s="37" t="s">
        <v>209</v>
      </c>
      <c r="D10" s="37" t="s">
        <v>166</v>
      </c>
      <c r="E10" s="37">
        <v>2.1960000000000002</v>
      </c>
      <c r="F10" s="37">
        <v>2</v>
      </c>
      <c r="G10" s="38">
        <v>46057</v>
      </c>
      <c r="H10" s="38">
        <v>45419</v>
      </c>
      <c r="I10" s="37" t="s">
        <v>168</v>
      </c>
      <c r="J10" s="37">
        <v>1000</v>
      </c>
      <c r="K10" s="37">
        <v>50</v>
      </c>
      <c r="L10" s="39" t="s">
        <v>144</v>
      </c>
      <c r="M10" s="40">
        <v>92.637</v>
      </c>
      <c r="N10" s="41">
        <v>93.947999999999993</v>
      </c>
      <c r="O10" s="51">
        <v>5.8605223522942644</v>
      </c>
      <c r="P10" s="42">
        <v>5.2460000000000004</v>
      </c>
      <c r="Q10" s="43" t="s">
        <v>6</v>
      </c>
      <c r="R10" s="44" t="s">
        <v>6</v>
      </c>
      <c r="S10" s="45" t="s">
        <v>20</v>
      </c>
      <c r="T10" s="48">
        <f t="shared" si="0"/>
        <v>944.726</v>
      </c>
      <c r="U10" s="49">
        <f t="shared" si="1"/>
        <v>47236.3</v>
      </c>
      <c r="V10" s="57">
        <v>1</v>
      </c>
      <c r="W10" s="49">
        <f t="shared" si="2"/>
        <v>47236.3</v>
      </c>
      <c r="X10" s="60">
        <v>1</v>
      </c>
    </row>
    <row r="11" spans="1:24" s="37" customFormat="1" x14ac:dyDescent="0.25">
      <c r="A11" s="37" t="s">
        <v>229</v>
      </c>
      <c r="B11" s="37" t="s">
        <v>230</v>
      </c>
      <c r="C11" s="37" t="s">
        <v>232</v>
      </c>
      <c r="D11" s="37" t="s">
        <v>166</v>
      </c>
      <c r="E11" s="37">
        <v>3</v>
      </c>
      <c r="F11" s="37">
        <v>2</v>
      </c>
      <c r="G11" s="38">
        <v>46371</v>
      </c>
      <c r="H11" s="38"/>
      <c r="I11" s="37" t="s">
        <v>167</v>
      </c>
      <c r="J11" s="37">
        <v>1000</v>
      </c>
      <c r="K11" s="37">
        <v>50</v>
      </c>
      <c r="L11" s="39" t="s">
        <v>144</v>
      </c>
      <c r="M11" s="40">
        <v>93.77</v>
      </c>
      <c r="N11" s="41">
        <v>95.992000000000004</v>
      </c>
      <c r="O11" s="51">
        <v>4.6379813798125751</v>
      </c>
      <c r="P11" s="42">
        <v>11.25</v>
      </c>
      <c r="Q11" s="43"/>
      <c r="R11" s="44" t="s">
        <v>233</v>
      </c>
      <c r="S11" s="45" t="s">
        <v>47</v>
      </c>
      <c r="T11" s="48">
        <f t="shared" si="0"/>
        <v>971.17</v>
      </c>
      <c r="U11" s="49">
        <f t="shared" si="1"/>
        <v>48558.5</v>
      </c>
      <c r="V11" s="57">
        <v>1</v>
      </c>
      <c r="W11" s="49">
        <f t="shared" si="2"/>
        <v>48558.5</v>
      </c>
      <c r="X11" s="60">
        <v>0</v>
      </c>
    </row>
    <row r="12" spans="1:24" s="37" customFormat="1" x14ac:dyDescent="0.25">
      <c r="A12" s="37" t="s">
        <v>142</v>
      </c>
      <c r="B12" s="37" t="s">
        <v>149</v>
      </c>
      <c r="C12" s="37" t="s">
        <v>150</v>
      </c>
      <c r="D12" s="37" t="s">
        <v>166</v>
      </c>
      <c r="E12" s="37">
        <v>6.5</v>
      </c>
      <c r="F12" s="37">
        <v>2</v>
      </c>
      <c r="G12" s="38">
        <v>46459</v>
      </c>
      <c r="H12" s="38"/>
      <c r="I12" s="37" t="s">
        <v>167</v>
      </c>
      <c r="J12" s="37">
        <v>1000</v>
      </c>
      <c r="K12" s="37">
        <v>200</v>
      </c>
      <c r="L12" s="39" t="s">
        <v>144</v>
      </c>
      <c r="M12" s="40">
        <v>92.247</v>
      </c>
      <c r="N12" s="41">
        <v>94.678000000000011</v>
      </c>
      <c r="O12" s="51">
        <v>8.628006354664592</v>
      </c>
      <c r="P12" s="42">
        <v>8.4861111111111125</v>
      </c>
      <c r="Q12" s="43" t="s">
        <v>145</v>
      </c>
      <c r="R12" s="44" t="s">
        <v>255</v>
      </c>
      <c r="S12" s="45" t="s">
        <v>57</v>
      </c>
      <c r="T12" s="48">
        <f t="shared" si="0"/>
        <v>955.26611111111117</v>
      </c>
      <c r="U12" s="49">
        <f t="shared" si="1"/>
        <v>191053.22222222225</v>
      </c>
      <c r="V12" s="57">
        <v>0.5</v>
      </c>
      <c r="W12" s="49">
        <f t="shared" si="2"/>
        <v>95526.611111111124</v>
      </c>
      <c r="X12" s="60">
        <v>1</v>
      </c>
    </row>
    <row r="13" spans="1:24" s="37" customFormat="1" x14ac:dyDescent="0.25">
      <c r="A13" s="52" t="s">
        <v>194</v>
      </c>
      <c r="B13" s="52" t="s">
        <v>195</v>
      </c>
      <c r="C13" s="37" t="s">
        <v>150</v>
      </c>
      <c r="D13" s="37" t="s">
        <v>166</v>
      </c>
      <c r="E13" s="37">
        <v>6.625</v>
      </c>
      <c r="F13" s="37">
        <v>2</v>
      </c>
      <c r="G13" s="38">
        <v>50571</v>
      </c>
      <c r="H13" s="38"/>
      <c r="I13" s="37" t="s">
        <v>167</v>
      </c>
      <c r="J13" s="37">
        <v>1000</v>
      </c>
      <c r="K13" s="37">
        <v>200</v>
      </c>
      <c r="L13" s="39" t="s">
        <v>144</v>
      </c>
      <c r="M13" s="40">
        <v>67.092999999999989</v>
      </c>
      <c r="N13" s="41">
        <v>70.179000000000002</v>
      </c>
      <c r="O13" s="51">
        <v>10.781474380298677</v>
      </c>
      <c r="P13" s="42">
        <v>24.84375</v>
      </c>
      <c r="Q13" s="43" t="s">
        <v>145</v>
      </c>
      <c r="R13" s="44" t="s">
        <v>255</v>
      </c>
      <c r="S13" s="45" t="s">
        <v>57</v>
      </c>
      <c r="T13" s="48">
        <f t="shared" ref="T13" si="3">N13/100*J13+P13</f>
        <v>726.63375000000008</v>
      </c>
      <c r="U13" s="49">
        <f t="shared" ref="U13" si="4">T13*K13</f>
        <v>145326.75000000003</v>
      </c>
      <c r="V13" s="57">
        <v>0.5</v>
      </c>
      <c r="W13" s="49">
        <f t="shared" si="2"/>
        <v>72663.375000000015</v>
      </c>
      <c r="X13" s="60">
        <v>1</v>
      </c>
    </row>
    <row r="14" spans="1:24" s="37" customFormat="1" x14ac:dyDescent="0.25">
      <c r="A14" s="52" t="s">
        <v>180</v>
      </c>
      <c r="B14" s="37" t="s">
        <v>170</v>
      </c>
      <c r="C14" s="37" t="s">
        <v>150</v>
      </c>
      <c r="D14" s="37" t="s">
        <v>166</v>
      </c>
      <c r="E14" s="37">
        <v>7.69</v>
      </c>
      <c r="F14" s="37">
        <v>2</v>
      </c>
      <c r="G14" s="38">
        <v>54811</v>
      </c>
      <c r="H14" s="38">
        <v>54627</v>
      </c>
      <c r="I14" s="37" t="s">
        <v>168</v>
      </c>
      <c r="J14" s="37">
        <v>1000</v>
      </c>
      <c r="K14" s="37">
        <v>200</v>
      </c>
      <c r="L14" s="39" t="s">
        <v>144</v>
      </c>
      <c r="M14" s="40">
        <v>68.274999999999991</v>
      </c>
      <c r="N14" s="41">
        <v>70.881</v>
      </c>
      <c r="O14" s="51">
        <v>11.144288756066706</v>
      </c>
      <c r="P14" s="42">
        <v>20.720277777777774</v>
      </c>
      <c r="Q14" s="43" t="s">
        <v>145</v>
      </c>
      <c r="R14" s="44" t="s">
        <v>255</v>
      </c>
      <c r="S14" s="45"/>
      <c r="T14" s="48">
        <f t="shared" ref="T14" si="5">N14/100*J14+P14</f>
        <v>729.53027777777788</v>
      </c>
      <c r="U14" s="49">
        <f t="shared" ref="U14" si="6">T14*K14</f>
        <v>145906.05555555556</v>
      </c>
      <c r="V14" s="57">
        <v>0.5</v>
      </c>
      <c r="W14" s="49">
        <f t="shared" si="2"/>
        <v>72953.027777777781</v>
      </c>
      <c r="X14" s="60">
        <v>1</v>
      </c>
    </row>
    <row r="15" spans="1:24" s="37" customFormat="1" x14ac:dyDescent="0.25">
      <c r="A15" s="39" t="s">
        <v>30</v>
      </c>
      <c r="G15" s="38"/>
      <c r="H15" s="38"/>
      <c r="L15" s="39"/>
      <c r="M15" s="40"/>
      <c r="N15" s="41"/>
      <c r="O15" s="51"/>
      <c r="P15" s="42"/>
      <c r="Q15" s="43"/>
      <c r="R15" s="44"/>
      <c r="S15" s="45"/>
      <c r="T15" s="48"/>
      <c r="U15" s="49"/>
      <c r="V15" s="3"/>
      <c r="W15" s="5"/>
      <c r="X15" s="60"/>
    </row>
    <row r="16" spans="1:24" s="37" customFormat="1" x14ac:dyDescent="0.25">
      <c r="A16" s="37" t="s">
        <v>32</v>
      </c>
      <c r="B16" s="37" t="s">
        <v>151</v>
      </c>
      <c r="C16" s="37" t="s">
        <v>152</v>
      </c>
      <c r="D16" s="37" t="s">
        <v>166</v>
      </c>
      <c r="E16" s="37">
        <v>2.875</v>
      </c>
      <c r="F16" s="37">
        <v>2</v>
      </c>
      <c r="G16" s="38">
        <v>46888</v>
      </c>
      <c r="H16" s="38"/>
      <c r="I16" s="37" t="s">
        <v>167</v>
      </c>
      <c r="J16" s="37">
        <v>100</v>
      </c>
      <c r="K16" s="37">
        <v>500</v>
      </c>
      <c r="L16" s="39" t="s">
        <v>144</v>
      </c>
      <c r="M16" s="40">
        <v>92.996875000000003</v>
      </c>
      <c r="N16" s="41">
        <v>93.59375</v>
      </c>
      <c r="O16" s="51">
        <v>4.629933090158497</v>
      </c>
      <c r="P16" s="42">
        <v>1.3111263736263736</v>
      </c>
      <c r="Q16" s="43"/>
      <c r="R16" s="44" t="s">
        <v>247</v>
      </c>
      <c r="S16" s="45" t="s">
        <v>148</v>
      </c>
      <c r="T16" s="48">
        <f t="shared" ref="T16:T23" si="7">N16/100*J16+P16</f>
        <v>94.904876373626379</v>
      </c>
      <c r="U16" s="49">
        <f t="shared" ref="U16:U23" si="8">T16*K16</f>
        <v>47452.43818681319</v>
      </c>
      <c r="V16" s="57">
        <v>1</v>
      </c>
      <c r="W16" s="49">
        <f t="shared" si="2"/>
        <v>47452.43818681319</v>
      </c>
      <c r="X16" s="60">
        <v>1</v>
      </c>
    </row>
    <row r="17" spans="1:24" s="37" customFormat="1" x14ac:dyDescent="0.25">
      <c r="A17" s="37" t="s">
        <v>237</v>
      </c>
      <c r="B17" s="37" t="s">
        <v>238</v>
      </c>
      <c r="C17" s="37" t="s">
        <v>152</v>
      </c>
      <c r="D17" s="37" t="s">
        <v>166</v>
      </c>
      <c r="E17" s="37">
        <v>4.125</v>
      </c>
      <c r="F17" s="37">
        <v>2</v>
      </c>
      <c r="G17" s="38">
        <v>45688</v>
      </c>
      <c r="H17" s="38"/>
      <c r="I17" s="37" t="s">
        <v>167</v>
      </c>
      <c r="J17" s="37">
        <v>100</v>
      </c>
      <c r="K17" s="37">
        <v>500</v>
      </c>
      <c r="L17" s="39" t="s">
        <v>144</v>
      </c>
      <c r="M17" s="40">
        <v>99.059375000000003</v>
      </c>
      <c r="N17" s="41">
        <v>99.467968749999997</v>
      </c>
      <c r="O17" s="51">
        <v>4.8422582440099102</v>
      </c>
      <c r="P17" s="42">
        <v>1.0085851648351649</v>
      </c>
      <c r="Q17" s="43"/>
      <c r="R17" s="44"/>
      <c r="S17" s="45" t="s">
        <v>148</v>
      </c>
      <c r="T17" s="48">
        <f t="shared" si="7"/>
        <v>100.47655391483516</v>
      </c>
      <c r="U17" s="49">
        <f t="shared" si="8"/>
        <v>50238.276957417584</v>
      </c>
      <c r="V17" s="57">
        <v>1</v>
      </c>
      <c r="W17" s="49">
        <f t="shared" si="2"/>
        <v>50238.276957417584</v>
      </c>
      <c r="X17" s="60">
        <v>1</v>
      </c>
    </row>
    <row r="18" spans="1:24" s="37" customFormat="1" x14ac:dyDescent="0.25">
      <c r="A18" s="37" t="s">
        <v>201</v>
      </c>
      <c r="B18" s="37" t="s">
        <v>218</v>
      </c>
      <c r="C18" s="37" t="s">
        <v>210</v>
      </c>
      <c r="D18" s="37" t="s">
        <v>166</v>
      </c>
      <c r="E18" s="37">
        <v>7.75</v>
      </c>
      <c r="F18" s="37">
        <v>2</v>
      </c>
      <c r="G18" s="38">
        <v>45536</v>
      </c>
      <c r="H18" s="38"/>
      <c r="I18" s="37" t="s">
        <v>167</v>
      </c>
      <c r="J18" s="37">
        <v>1000</v>
      </c>
      <c r="K18" s="37">
        <v>200</v>
      </c>
      <c r="L18" s="39" t="s">
        <v>144</v>
      </c>
      <c r="M18" s="40">
        <v>31.753</v>
      </c>
      <c r="N18" s="41">
        <v>33.845999999999997</v>
      </c>
      <c r="O18" s="51">
        <v>730.97257974012587</v>
      </c>
      <c r="P18" s="42">
        <v>0</v>
      </c>
      <c r="Q18" s="43" t="s">
        <v>92</v>
      </c>
      <c r="R18" s="44" t="s">
        <v>4</v>
      </c>
      <c r="S18" s="45" t="s">
        <v>16</v>
      </c>
      <c r="T18" s="48">
        <f t="shared" si="7"/>
        <v>338.46</v>
      </c>
      <c r="U18" s="49">
        <f t="shared" si="8"/>
        <v>67692</v>
      </c>
      <c r="V18" s="57">
        <v>1</v>
      </c>
      <c r="W18" s="49">
        <f t="shared" si="2"/>
        <v>67692</v>
      </c>
      <c r="X18" s="60">
        <v>0</v>
      </c>
    </row>
    <row r="19" spans="1:24" s="37" customFormat="1" x14ac:dyDescent="0.25">
      <c r="A19" s="37" t="s">
        <v>202</v>
      </c>
      <c r="B19" s="37" t="s">
        <v>219</v>
      </c>
      <c r="C19" s="37" t="s">
        <v>210</v>
      </c>
      <c r="D19" s="37" t="s">
        <v>166</v>
      </c>
      <c r="E19" s="37">
        <v>7.75</v>
      </c>
      <c r="F19" s="37">
        <v>2</v>
      </c>
      <c r="G19" s="38">
        <v>45901</v>
      </c>
      <c r="H19" s="38"/>
      <c r="I19" s="37" t="s">
        <v>167</v>
      </c>
      <c r="J19" s="37">
        <v>1000</v>
      </c>
      <c r="K19" s="37">
        <v>200</v>
      </c>
      <c r="L19" s="39" t="s">
        <v>144</v>
      </c>
      <c r="M19" s="40">
        <v>31.884</v>
      </c>
      <c r="N19" s="41">
        <v>33.738999999999997</v>
      </c>
      <c r="O19" s="51">
        <v>130.39160351750886</v>
      </c>
      <c r="P19" s="42">
        <v>0</v>
      </c>
      <c r="Q19" s="43" t="s">
        <v>92</v>
      </c>
      <c r="R19" s="44" t="s">
        <v>4</v>
      </c>
      <c r="S19" s="45"/>
      <c r="T19" s="48">
        <f t="shared" si="7"/>
        <v>337.39</v>
      </c>
      <c r="U19" s="49">
        <f t="shared" si="8"/>
        <v>67478</v>
      </c>
      <c r="V19" s="57">
        <v>1</v>
      </c>
      <c r="W19" s="49">
        <f t="shared" si="2"/>
        <v>67478</v>
      </c>
      <c r="X19" s="60">
        <v>0</v>
      </c>
    </row>
    <row r="20" spans="1:24" s="37" customFormat="1" x14ac:dyDescent="0.25">
      <c r="A20" s="37" t="s">
        <v>141</v>
      </c>
      <c r="B20" s="37" t="s">
        <v>153</v>
      </c>
      <c r="C20" s="37" t="s">
        <v>253</v>
      </c>
      <c r="D20" s="37" t="s">
        <v>166</v>
      </c>
      <c r="E20" s="37">
        <v>7.375</v>
      </c>
      <c r="F20" s="37">
        <v>2</v>
      </c>
      <c r="G20" s="38">
        <v>45693</v>
      </c>
      <c r="H20" s="38"/>
      <c r="I20" s="37" t="s">
        <v>167</v>
      </c>
      <c r="J20" s="37">
        <v>1000</v>
      </c>
      <c r="K20" s="37">
        <v>200</v>
      </c>
      <c r="L20" s="39" t="s">
        <v>144</v>
      </c>
      <c r="M20" s="40">
        <v>99.84</v>
      </c>
      <c r="N20" s="41">
        <v>102.88799999999999</v>
      </c>
      <c r="O20" s="51">
        <v>3.4999335068507191</v>
      </c>
      <c r="P20" s="42">
        <v>17.413194444444443</v>
      </c>
      <c r="Q20" s="43" t="s">
        <v>4</v>
      </c>
      <c r="R20" s="44" t="s">
        <v>1</v>
      </c>
      <c r="S20" s="45" t="s">
        <v>57</v>
      </c>
      <c r="T20" s="48">
        <f t="shared" si="7"/>
        <v>1046.2931944444445</v>
      </c>
      <c r="U20" s="49">
        <f t="shared" si="8"/>
        <v>209258.63888888888</v>
      </c>
      <c r="V20" s="57">
        <v>0.5</v>
      </c>
      <c r="W20" s="49">
        <f t="shared" si="2"/>
        <v>104629.31944444444</v>
      </c>
      <c r="X20" s="60">
        <v>1</v>
      </c>
    </row>
    <row r="21" spans="1:24" s="37" customFormat="1" x14ac:dyDescent="0.25">
      <c r="A21" s="37" t="s">
        <v>186</v>
      </c>
      <c r="B21" s="37" t="s">
        <v>187</v>
      </c>
      <c r="C21" s="37" t="s">
        <v>253</v>
      </c>
      <c r="D21" s="37" t="s">
        <v>166</v>
      </c>
      <c r="E21" s="37">
        <v>6</v>
      </c>
      <c r="F21" s="37">
        <v>2</v>
      </c>
      <c r="G21" s="38">
        <v>51515</v>
      </c>
      <c r="H21" s="38"/>
      <c r="I21" s="37" t="s">
        <v>167</v>
      </c>
      <c r="J21" s="37">
        <v>1000</v>
      </c>
      <c r="K21" s="37">
        <v>200</v>
      </c>
      <c r="L21" s="39" t="s">
        <v>144</v>
      </c>
      <c r="M21" s="40">
        <v>78.50500000000001</v>
      </c>
      <c r="N21" s="41">
        <v>82.013999999999996</v>
      </c>
      <c r="O21" s="51">
        <v>7.9640904225343627</v>
      </c>
      <c r="P21" s="42">
        <v>17.666666666666668</v>
      </c>
      <c r="Q21" s="43" t="s">
        <v>4</v>
      </c>
      <c r="R21" s="44" t="s">
        <v>1</v>
      </c>
      <c r="S21" s="45" t="s">
        <v>57</v>
      </c>
      <c r="T21" s="48">
        <f t="shared" si="7"/>
        <v>837.80666666666662</v>
      </c>
      <c r="U21" s="49">
        <f t="shared" si="8"/>
        <v>167561.33333333331</v>
      </c>
      <c r="V21" s="57">
        <v>0.5</v>
      </c>
      <c r="W21" s="49">
        <f t="shared" si="2"/>
        <v>83780.666666666657</v>
      </c>
      <c r="X21" s="61">
        <v>1</v>
      </c>
    </row>
    <row r="22" spans="1:24" s="37" customFormat="1" x14ac:dyDescent="0.25">
      <c r="A22" s="37" t="s">
        <v>175</v>
      </c>
      <c r="B22" s="37" t="s">
        <v>176</v>
      </c>
      <c r="C22" s="37" t="s">
        <v>177</v>
      </c>
      <c r="D22" s="37" t="s">
        <v>166</v>
      </c>
      <c r="E22" s="37">
        <v>6.75</v>
      </c>
      <c r="F22" s="37">
        <v>2</v>
      </c>
      <c r="G22" s="38">
        <v>54074</v>
      </c>
      <c r="H22" s="38"/>
      <c r="I22" s="37" t="s">
        <v>167</v>
      </c>
      <c r="J22" s="37">
        <v>1000</v>
      </c>
      <c r="K22" s="37">
        <v>200</v>
      </c>
      <c r="L22" s="39" t="s">
        <v>144</v>
      </c>
      <c r="M22" s="40">
        <v>97.662999999999997</v>
      </c>
      <c r="N22" s="41">
        <v>100.27500000000001</v>
      </c>
      <c r="O22" s="51">
        <v>6.7254764503493787</v>
      </c>
      <c r="P22" s="42">
        <v>19.3125</v>
      </c>
      <c r="Q22" s="43"/>
      <c r="R22" s="44" t="s">
        <v>5</v>
      </c>
      <c r="S22" s="45" t="s">
        <v>7</v>
      </c>
      <c r="T22" s="48">
        <f t="shared" si="7"/>
        <v>1022.0625</v>
      </c>
      <c r="U22" s="49">
        <f t="shared" si="8"/>
        <v>204412.5</v>
      </c>
      <c r="V22" s="57">
        <v>0.5</v>
      </c>
      <c r="W22" s="49">
        <f t="shared" si="2"/>
        <v>102206.25</v>
      </c>
      <c r="X22" s="61">
        <v>1</v>
      </c>
    </row>
    <row r="23" spans="1:24" s="37" customFormat="1" x14ac:dyDescent="0.25">
      <c r="A23" s="37" t="s">
        <v>178</v>
      </c>
      <c r="B23" s="37" t="s">
        <v>179</v>
      </c>
      <c r="C23" s="37" t="s">
        <v>177</v>
      </c>
      <c r="D23" s="37" t="s">
        <v>166</v>
      </c>
      <c r="E23" s="37">
        <v>6.75</v>
      </c>
      <c r="F23" s="37">
        <v>2</v>
      </c>
      <c r="G23" s="38">
        <v>46688</v>
      </c>
      <c r="H23" s="38"/>
      <c r="I23" s="37" t="s">
        <v>167</v>
      </c>
      <c r="J23" s="37">
        <v>1000</v>
      </c>
      <c r="K23" s="37">
        <v>200</v>
      </c>
      <c r="L23" s="39" t="s">
        <v>144</v>
      </c>
      <c r="M23" s="40">
        <v>101.21299999999999</v>
      </c>
      <c r="N23" s="41">
        <v>103.57100000000001</v>
      </c>
      <c r="O23" s="51">
        <v>5.6102651406447563</v>
      </c>
      <c r="P23" s="42">
        <v>0.37500000000000006</v>
      </c>
      <c r="Q23" s="43"/>
      <c r="R23" s="44" t="s">
        <v>5</v>
      </c>
      <c r="S23" s="45" t="s">
        <v>7</v>
      </c>
      <c r="T23" s="48">
        <f t="shared" si="7"/>
        <v>1036.085</v>
      </c>
      <c r="U23" s="49">
        <f t="shared" si="8"/>
        <v>207217</v>
      </c>
      <c r="V23" s="57">
        <v>0.5</v>
      </c>
      <c r="W23" s="49">
        <f t="shared" si="2"/>
        <v>103608.5</v>
      </c>
      <c r="X23" s="61">
        <v>1</v>
      </c>
    </row>
    <row r="24" spans="1:24" s="37" customFormat="1" x14ac:dyDescent="0.25">
      <c r="A24" s="52" t="s">
        <v>239</v>
      </c>
      <c r="B24" s="52" t="s">
        <v>240</v>
      </c>
      <c r="C24" s="37" t="s">
        <v>243</v>
      </c>
      <c r="D24" s="37" t="s">
        <v>166</v>
      </c>
      <c r="E24" s="37">
        <v>3.95</v>
      </c>
      <c r="F24" s="37">
        <v>2</v>
      </c>
      <c r="G24" s="38">
        <v>52411</v>
      </c>
      <c r="H24" s="38"/>
      <c r="I24" s="37" t="s">
        <v>167</v>
      </c>
      <c r="J24" s="37">
        <v>500000</v>
      </c>
      <c r="K24" s="37">
        <v>1</v>
      </c>
      <c r="L24" s="39" t="s">
        <v>244</v>
      </c>
      <c r="M24" s="40">
        <v>108.31599999999999</v>
      </c>
      <c r="N24" s="41">
        <v>111.78500000000001</v>
      </c>
      <c r="O24" s="51">
        <v>3.1274020993288634</v>
      </c>
      <c r="P24" s="42">
        <v>7088.3561643835619</v>
      </c>
      <c r="Q24" s="43"/>
      <c r="R24" s="44" t="s">
        <v>245</v>
      </c>
      <c r="S24" s="45" t="s">
        <v>246</v>
      </c>
      <c r="T24" s="48">
        <f t="shared" ref="T24" si="9">N24/100*J24+P24</f>
        <v>566013.35616438359</v>
      </c>
      <c r="U24" s="49">
        <f t="shared" ref="U24" si="10">T24*K24</f>
        <v>566013.35616438359</v>
      </c>
      <c r="V24" s="57">
        <v>1</v>
      </c>
      <c r="W24" s="49">
        <f t="shared" si="2"/>
        <v>566013.35616438359</v>
      </c>
      <c r="X24" s="61">
        <v>0</v>
      </c>
    </row>
    <row r="25" spans="1:24" s="37" customFormat="1" x14ac:dyDescent="0.25">
      <c r="A25" s="52" t="s">
        <v>241</v>
      </c>
      <c r="B25" s="37" t="s">
        <v>242</v>
      </c>
      <c r="C25" s="37" t="s">
        <v>243</v>
      </c>
      <c r="D25" s="37" t="s">
        <v>166</v>
      </c>
      <c r="E25" s="37">
        <v>3.39</v>
      </c>
      <c r="F25" s="37">
        <v>2</v>
      </c>
      <c r="G25" s="38">
        <v>45798</v>
      </c>
      <c r="H25" s="38"/>
      <c r="I25" s="37" t="s">
        <v>167</v>
      </c>
      <c r="J25" s="37">
        <v>500000</v>
      </c>
      <c r="K25" s="37">
        <v>1</v>
      </c>
      <c r="L25" s="39" t="s">
        <v>244</v>
      </c>
      <c r="M25" s="40">
        <v>100.57</v>
      </c>
      <c r="N25" s="41">
        <v>101.703</v>
      </c>
      <c r="O25" s="51">
        <v>1.7318256252207758</v>
      </c>
      <c r="P25" s="42">
        <v>7755.2054794520545</v>
      </c>
      <c r="Q25" s="43"/>
      <c r="R25" s="44"/>
      <c r="S25" s="45" t="s">
        <v>246</v>
      </c>
      <c r="T25" s="48">
        <f t="shared" ref="T25" si="11">N25/100*J25+P25</f>
        <v>516270.2054794521</v>
      </c>
      <c r="U25" s="49">
        <f t="shared" ref="U25" si="12">T25*K25</f>
        <v>516270.2054794521</v>
      </c>
      <c r="V25" s="57">
        <v>1</v>
      </c>
      <c r="W25" s="49">
        <f t="shared" si="2"/>
        <v>516270.2054794521</v>
      </c>
      <c r="X25" s="61">
        <v>0</v>
      </c>
    </row>
    <row r="26" spans="1:24" s="37" customFormat="1" x14ac:dyDescent="0.25">
      <c r="A26" s="39" t="s">
        <v>31</v>
      </c>
      <c r="G26" s="38"/>
      <c r="H26" s="38"/>
      <c r="L26" s="39"/>
      <c r="M26" s="40"/>
      <c r="N26" s="41"/>
      <c r="O26" s="51"/>
      <c r="P26" s="42"/>
      <c r="Q26" s="43"/>
      <c r="R26" s="44"/>
      <c r="S26" s="45"/>
      <c r="T26" s="48"/>
      <c r="U26" s="49"/>
      <c r="V26" s="3"/>
      <c r="W26" s="5"/>
      <c r="X26" s="60"/>
    </row>
    <row r="27" spans="1:24" s="37" customFormat="1" x14ac:dyDescent="0.25">
      <c r="A27" s="37" t="s">
        <v>248</v>
      </c>
      <c r="B27" s="37" t="s">
        <v>249</v>
      </c>
      <c r="C27" s="37" t="s">
        <v>154</v>
      </c>
      <c r="D27" s="37" t="s">
        <v>155</v>
      </c>
      <c r="E27" s="37">
        <v>7</v>
      </c>
      <c r="F27" s="37">
        <v>1</v>
      </c>
      <c r="G27" s="38"/>
      <c r="H27" s="38">
        <v>45756</v>
      </c>
      <c r="I27" s="37" t="s">
        <v>169</v>
      </c>
      <c r="J27" s="37">
        <v>200000</v>
      </c>
      <c r="K27" s="37">
        <v>1</v>
      </c>
      <c r="L27" s="39" t="s">
        <v>144</v>
      </c>
      <c r="M27" s="40">
        <v>97.608000000000004</v>
      </c>
      <c r="N27" s="41">
        <v>99.322999999999993</v>
      </c>
      <c r="O27" s="51">
        <v>7.7397321334292917</v>
      </c>
      <c r="P27" s="42">
        <v>816.66666666666674</v>
      </c>
      <c r="Q27" s="43" t="s">
        <v>2</v>
      </c>
      <c r="R27" s="44" t="s">
        <v>252</v>
      </c>
      <c r="S27" s="45" t="s">
        <v>11</v>
      </c>
      <c r="T27" s="48">
        <f t="shared" ref="T27:T34" si="13">N27/100*J27+P27</f>
        <v>199462.66666666666</v>
      </c>
      <c r="U27" s="49">
        <f t="shared" ref="U27:U34" si="14">T27*K27</f>
        <v>199462.66666666666</v>
      </c>
      <c r="V27" s="57">
        <v>1</v>
      </c>
      <c r="W27" s="49">
        <f t="shared" si="2"/>
        <v>199462.66666666666</v>
      </c>
      <c r="X27" s="60">
        <v>0</v>
      </c>
    </row>
    <row r="28" spans="1:24" s="37" customFormat="1" x14ac:dyDescent="0.25">
      <c r="A28" s="37" t="s">
        <v>203</v>
      </c>
      <c r="B28" s="37" t="s">
        <v>215</v>
      </c>
      <c r="C28" s="37" t="s">
        <v>211</v>
      </c>
      <c r="D28" s="37" t="s">
        <v>166</v>
      </c>
      <c r="E28" s="37">
        <v>4.05</v>
      </c>
      <c r="F28" s="37">
        <v>2</v>
      </c>
      <c r="G28" s="38">
        <v>47241</v>
      </c>
      <c r="H28" s="38">
        <v>47180</v>
      </c>
      <c r="I28" s="37" t="s">
        <v>168</v>
      </c>
      <c r="J28" s="37">
        <v>1000</v>
      </c>
      <c r="K28" s="37">
        <v>50</v>
      </c>
      <c r="L28" s="39" t="s">
        <v>144</v>
      </c>
      <c r="M28" s="40">
        <v>94.27</v>
      </c>
      <c r="N28" s="41">
        <v>95.873999999999995</v>
      </c>
      <c r="O28" s="51">
        <v>4.9911715005860238</v>
      </c>
      <c r="P28" s="42">
        <v>19.912500000000001</v>
      </c>
      <c r="Q28" s="43"/>
      <c r="R28" s="44"/>
      <c r="S28" s="45" t="s">
        <v>47</v>
      </c>
      <c r="T28" s="48">
        <f t="shared" si="13"/>
        <v>978.65249999999992</v>
      </c>
      <c r="U28" s="49">
        <f t="shared" si="14"/>
        <v>48932.624999999993</v>
      </c>
      <c r="V28" s="57">
        <v>0.5</v>
      </c>
      <c r="W28" s="49">
        <f t="shared" si="2"/>
        <v>24466.312499999996</v>
      </c>
      <c r="X28" s="60">
        <v>0</v>
      </c>
    </row>
    <row r="29" spans="1:24" s="37" customFormat="1" x14ac:dyDescent="0.25">
      <c r="A29" s="37" t="s">
        <v>204</v>
      </c>
      <c r="B29" s="37" t="s">
        <v>216</v>
      </c>
      <c r="C29" s="37" t="s">
        <v>212</v>
      </c>
      <c r="D29" s="37" t="s">
        <v>166</v>
      </c>
      <c r="E29" s="37">
        <v>4.08</v>
      </c>
      <c r="F29" s="37">
        <v>2</v>
      </c>
      <c r="G29" s="38">
        <v>46138</v>
      </c>
      <c r="H29" s="38">
        <v>45773</v>
      </c>
      <c r="I29" s="37" t="s">
        <v>168</v>
      </c>
      <c r="J29" s="37">
        <v>1000</v>
      </c>
      <c r="K29" s="37">
        <v>50</v>
      </c>
      <c r="L29" s="39" t="s">
        <v>144</v>
      </c>
      <c r="M29" s="40">
        <v>97.622</v>
      </c>
      <c r="N29" s="41">
        <v>98.831000000000003</v>
      </c>
      <c r="O29" s="51">
        <v>5.3084424569159117</v>
      </c>
      <c r="P29" s="42">
        <v>0.45333333333333337</v>
      </c>
      <c r="Q29" s="43" t="s">
        <v>81</v>
      </c>
      <c r="R29" s="44" t="s">
        <v>77</v>
      </c>
      <c r="S29" s="45" t="s">
        <v>46</v>
      </c>
      <c r="T29" s="48">
        <f t="shared" si="13"/>
        <v>988.76333333333343</v>
      </c>
      <c r="U29" s="49">
        <f t="shared" si="14"/>
        <v>49438.166666666672</v>
      </c>
      <c r="V29" s="57">
        <v>1</v>
      </c>
      <c r="W29" s="49">
        <f t="shared" si="2"/>
        <v>49438.166666666672</v>
      </c>
      <c r="X29" s="60">
        <v>0</v>
      </c>
    </row>
    <row r="30" spans="1:24" s="37" customFormat="1" x14ac:dyDescent="0.25">
      <c r="A30" s="37" t="s">
        <v>17</v>
      </c>
      <c r="B30" s="37" t="s">
        <v>156</v>
      </c>
      <c r="C30" s="37" t="s">
        <v>157</v>
      </c>
      <c r="D30" s="37" t="s">
        <v>155</v>
      </c>
      <c r="E30" s="37">
        <v>7.375</v>
      </c>
      <c r="F30" s="37">
        <v>2</v>
      </c>
      <c r="G30" s="38"/>
      <c r="H30" s="38">
        <v>45888</v>
      </c>
      <c r="I30" s="37" t="s">
        <v>169</v>
      </c>
      <c r="J30" s="37">
        <v>1000</v>
      </c>
      <c r="K30" s="37">
        <v>200</v>
      </c>
      <c r="L30" s="39" t="s">
        <v>144</v>
      </c>
      <c r="M30" s="40">
        <v>99.093999999999994</v>
      </c>
      <c r="N30" s="41">
        <v>100.738</v>
      </c>
      <c r="O30" s="51">
        <v>6.7617671782816062</v>
      </c>
      <c r="P30" s="42">
        <v>14.545138888888889</v>
      </c>
      <c r="Q30" s="43" t="s">
        <v>6</v>
      </c>
      <c r="R30" s="44" t="s">
        <v>145</v>
      </c>
      <c r="S30" s="45" t="s">
        <v>7</v>
      </c>
      <c r="T30" s="48">
        <f t="shared" si="13"/>
        <v>1021.9251388888889</v>
      </c>
      <c r="U30" s="49">
        <f t="shared" si="14"/>
        <v>204385.02777777778</v>
      </c>
      <c r="V30" s="57">
        <v>1</v>
      </c>
      <c r="W30" s="49">
        <f t="shared" si="2"/>
        <v>204385.02777777778</v>
      </c>
      <c r="X30" s="60">
        <v>1</v>
      </c>
    </row>
    <row r="31" spans="1:24" s="37" customFormat="1" x14ac:dyDescent="0.25">
      <c r="A31" s="37" t="s">
        <v>18</v>
      </c>
      <c r="B31" s="37" t="s">
        <v>174</v>
      </c>
      <c r="C31" s="37" t="s">
        <v>173</v>
      </c>
      <c r="D31" s="37" t="s">
        <v>155</v>
      </c>
      <c r="E31" s="37">
        <v>8</v>
      </c>
      <c r="F31" s="37">
        <v>4</v>
      </c>
      <c r="G31" s="38"/>
      <c r="H31" s="38">
        <v>45879</v>
      </c>
      <c r="I31" s="37" t="s">
        <v>169</v>
      </c>
      <c r="J31" s="37">
        <v>1000</v>
      </c>
      <c r="K31" s="37">
        <v>200</v>
      </c>
      <c r="L31" s="39" t="s">
        <v>144</v>
      </c>
      <c r="M31" s="40">
        <v>99.334000000000003</v>
      </c>
      <c r="N31" s="41">
        <v>100.91</v>
      </c>
      <c r="O31" s="51">
        <v>7.2479577852124146</v>
      </c>
      <c r="P31" s="42">
        <v>6.6666666666666661</v>
      </c>
      <c r="Q31" s="43" t="s">
        <v>2</v>
      </c>
      <c r="R31" s="44" t="s">
        <v>6</v>
      </c>
      <c r="S31" s="45" t="s">
        <v>226</v>
      </c>
      <c r="T31" s="48">
        <f t="shared" si="13"/>
        <v>1015.7666666666665</v>
      </c>
      <c r="U31" s="49">
        <f t="shared" si="14"/>
        <v>203153.33333333331</v>
      </c>
      <c r="V31" s="57">
        <v>1</v>
      </c>
      <c r="W31" s="49">
        <f t="shared" si="2"/>
        <v>203153.33333333331</v>
      </c>
      <c r="X31" s="60">
        <v>1</v>
      </c>
    </row>
    <row r="32" spans="1:24" s="37" customFormat="1" x14ac:dyDescent="0.25">
      <c r="A32" s="37" t="s">
        <v>258</v>
      </c>
      <c r="B32" s="37" t="s">
        <v>259</v>
      </c>
      <c r="C32" s="37" t="s">
        <v>262</v>
      </c>
      <c r="D32" s="37" t="s">
        <v>155</v>
      </c>
      <c r="E32" s="37">
        <v>4.8</v>
      </c>
      <c r="F32" s="37">
        <v>2</v>
      </c>
      <c r="G32" s="38"/>
      <c r="H32" s="38">
        <v>45536</v>
      </c>
      <c r="I32" s="37" t="s">
        <v>169</v>
      </c>
      <c r="J32" s="37">
        <v>1000</v>
      </c>
      <c r="K32" s="37">
        <v>50</v>
      </c>
      <c r="L32" s="39" t="s">
        <v>144</v>
      </c>
      <c r="M32" s="40">
        <v>94.88</v>
      </c>
      <c r="N32" s="41">
        <v>97.684000000000012</v>
      </c>
      <c r="O32" s="51">
        <v>7.8092815659709709</v>
      </c>
      <c r="P32" s="42">
        <v>7.8666666666666663</v>
      </c>
      <c r="Q32" s="43"/>
      <c r="R32" s="44" t="s">
        <v>6</v>
      </c>
      <c r="S32" s="45"/>
      <c r="T32" s="48">
        <f t="shared" si="13"/>
        <v>984.70666666666682</v>
      </c>
      <c r="U32" s="49">
        <f t="shared" si="14"/>
        <v>49235.333333333343</v>
      </c>
      <c r="V32" s="57">
        <v>0.5</v>
      </c>
      <c r="W32" s="49">
        <f t="shared" si="2"/>
        <v>24617.666666666672</v>
      </c>
      <c r="X32" s="60"/>
    </row>
    <row r="33" spans="1:24" s="37" customFormat="1" x14ac:dyDescent="0.25">
      <c r="A33" s="37" t="s">
        <v>19</v>
      </c>
      <c r="B33" s="37" t="s">
        <v>159</v>
      </c>
      <c r="C33" s="37" t="s">
        <v>158</v>
      </c>
      <c r="D33" s="37" t="s">
        <v>155</v>
      </c>
      <c r="E33" s="37">
        <v>7.5</v>
      </c>
      <c r="F33" s="37">
        <v>1</v>
      </c>
      <c r="G33" s="38"/>
      <c r="H33" s="38">
        <v>45777</v>
      </c>
      <c r="I33" s="37" t="s">
        <v>169</v>
      </c>
      <c r="J33" s="37">
        <v>200000</v>
      </c>
      <c r="K33" s="37">
        <v>1</v>
      </c>
      <c r="L33" s="39" t="s">
        <v>144</v>
      </c>
      <c r="M33" s="40">
        <v>96.584999999999994</v>
      </c>
      <c r="N33" s="41">
        <v>98.38</v>
      </c>
      <c r="O33" s="51">
        <v>9.2094977270688183</v>
      </c>
      <c r="P33" s="42">
        <v>0</v>
      </c>
      <c r="Q33" s="43" t="s">
        <v>9</v>
      </c>
      <c r="R33" s="44" t="s">
        <v>5</v>
      </c>
      <c r="S33" s="45" t="s">
        <v>11</v>
      </c>
      <c r="T33" s="48">
        <f t="shared" si="13"/>
        <v>196760</v>
      </c>
      <c r="U33" s="49">
        <f t="shared" si="14"/>
        <v>196760</v>
      </c>
      <c r="V33" s="57">
        <v>1</v>
      </c>
      <c r="W33" s="49">
        <f t="shared" si="2"/>
        <v>196760</v>
      </c>
      <c r="X33" s="60">
        <v>1</v>
      </c>
    </row>
    <row r="34" spans="1:24" s="37" customFormat="1" x14ac:dyDescent="0.25">
      <c r="A34" s="37" t="s">
        <v>256</v>
      </c>
      <c r="B34" s="37" t="s">
        <v>257</v>
      </c>
      <c r="C34" s="37" t="s">
        <v>196</v>
      </c>
      <c r="D34" s="37" t="s">
        <v>155</v>
      </c>
      <c r="E34" s="37">
        <v>4.375</v>
      </c>
      <c r="F34" s="37">
        <v>4</v>
      </c>
      <c r="G34" s="38"/>
      <c r="H34" s="38">
        <v>46414</v>
      </c>
      <c r="I34" s="37" t="s">
        <v>169</v>
      </c>
      <c r="J34" s="37">
        <v>1000</v>
      </c>
      <c r="K34" s="37">
        <v>50</v>
      </c>
      <c r="L34" s="39" t="s">
        <v>144</v>
      </c>
      <c r="M34" s="40">
        <v>91.125</v>
      </c>
      <c r="N34" s="41">
        <v>92.125</v>
      </c>
      <c r="O34" s="51">
        <v>7.4818039403079801</v>
      </c>
      <c r="P34" s="42">
        <v>0.36458333333333337</v>
      </c>
      <c r="Q34" s="43" t="s">
        <v>6</v>
      </c>
      <c r="R34" s="44" t="s">
        <v>83</v>
      </c>
      <c r="S34" s="45" t="s">
        <v>52</v>
      </c>
      <c r="T34" s="48">
        <f t="shared" si="13"/>
        <v>921.61458333333337</v>
      </c>
      <c r="U34" s="49">
        <f t="shared" si="14"/>
        <v>46080.729166666672</v>
      </c>
      <c r="V34" s="57">
        <v>0.5</v>
      </c>
      <c r="W34" s="49">
        <f t="shared" si="2"/>
        <v>23040.364583333336</v>
      </c>
      <c r="X34" s="60">
        <v>1</v>
      </c>
    </row>
    <row r="35" spans="1:24" s="37" customFormat="1" x14ac:dyDescent="0.25">
      <c r="A35" s="37" t="s">
        <v>260</v>
      </c>
      <c r="B35" s="37" t="s">
        <v>261</v>
      </c>
      <c r="C35" s="37" t="s">
        <v>263</v>
      </c>
      <c r="D35" s="37" t="s">
        <v>155</v>
      </c>
      <c r="E35" s="37">
        <v>3.7</v>
      </c>
      <c r="F35" s="37">
        <v>4</v>
      </c>
      <c r="G35" s="38"/>
      <c r="H35" s="38">
        <v>46402</v>
      </c>
      <c r="I35" s="37" t="s">
        <v>169</v>
      </c>
      <c r="J35" s="37">
        <v>1000</v>
      </c>
      <c r="K35" s="37">
        <v>50</v>
      </c>
      <c r="L35" s="39" t="s">
        <v>144</v>
      </c>
      <c r="M35" s="43">
        <v>84.206999999999994</v>
      </c>
      <c r="N35" s="44">
        <v>86.188999999999993</v>
      </c>
      <c r="O35" s="51">
        <v>7.639828224734357</v>
      </c>
      <c r="P35" s="42">
        <v>1.541666666666667</v>
      </c>
      <c r="Q35" s="43" t="s">
        <v>145</v>
      </c>
      <c r="R35" s="44" t="s">
        <v>145</v>
      </c>
      <c r="S35" s="45" t="s">
        <v>52</v>
      </c>
      <c r="T35" s="48">
        <f t="shared" ref="T35" si="15">N35/100*J35+P35</f>
        <v>863.43166666666662</v>
      </c>
      <c r="U35" s="49">
        <f t="shared" ref="U35" si="16">T35*K35</f>
        <v>43171.583333333328</v>
      </c>
      <c r="V35" s="57">
        <v>1</v>
      </c>
      <c r="W35" s="49">
        <f t="shared" si="2"/>
        <v>43171.583333333328</v>
      </c>
      <c r="X35" s="60">
        <v>1</v>
      </c>
    </row>
    <row r="36" spans="1:24" s="37" customFormat="1" x14ac:dyDescent="0.25">
      <c r="A36" s="37" t="s">
        <v>205</v>
      </c>
      <c r="B36" s="37" t="s">
        <v>217</v>
      </c>
      <c r="C36" s="37" t="s">
        <v>213</v>
      </c>
      <c r="D36" s="37" t="s">
        <v>166</v>
      </c>
      <c r="E36" s="37">
        <v>4.4880000000000004</v>
      </c>
      <c r="F36" s="37">
        <v>2</v>
      </c>
      <c r="G36" s="38">
        <v>46154</v>
      </c>
      <c r="H36" s="38">
        <v>45789</v>
      </c>
      <c r="I36" s="37" t="s">
        <v>168</v>
      </c>
      <c r="J36" s="37">
        <v>1000</v>
      </c>
      <c r="K36" s="37">
        <v>200</v>
      </c>
      <c r="L36" s="39" t="s">
        <v>144</v>
      </c>
      <c r="M36" s="43">
        <v>97.772000000000006</v>
      </c>
      <c r="N36" s="44">
        <v>99</v>
      </c>
      <c r="O36" s="51">
        <v>5.4947899635762107</v>
      </c>
      <c r="P36" s="42">
        <v>20.943999999999996</v>
      </c>
      <c r="Q36" s="43"/>
      <c r="R36" s="44" t="s">
        <v>45</v>
      </c>
      <c r="S36" s="45"/>
      <c r="T36" s="48">
        <f t="shared" ref="T36" si="17">N36/100*J36+P36</f>
        <v>1010.944</v>
      </c>
      <c r="U36" s="49">
        <f t="shared" ref="U36" si="18">T36*K36</f>
        <v>202188.79999999999</v>
      </c>
      <c r="V36" s="57">
        <v>1</v>
      </c>
      <c r="W36" s="49">
        <f t="shared" si="2"/>
        <v>202188.79999999999</v>
      </c>
      <c r="X36" s="60">
        <v>0</v>
      </c>
    </row>
    <row r="37" spans="1:24" x14ac:dyDescent="0.25">
      <c r="A37" t="s">
        <v>206</v>
      </c>
      <c r="B37" t="s">
        <v>207</v>
      </c>
      <c r="C37" t="s">
        <v>214</v>
      </c>
      <c r="D37" t="s">
        <v>155</v>
      </c>
      <c r="E37">
        <v>3.2</v>
      </c>
      <c r="F37">
        <v>1</v>
      </c>
      <c r="G37" s="38"/>
      <c r="H37" s="38">
        <v>46690</v>
      </c>
      <c r="I37" t="s">
        <v>169</v>
      </c>
      <c r="J37">
        <v>200000</v>
      </c>
      <c r="K37">
        <v>1</v>
      </c>
      <c r="L37" s="8" t="s">
        <v>144</v>
      </c>
      <c r="M37" s="3">
        <v>79.096999999999994</v>
      </c>
      <c r="N37" s="4">
        <v>81.685000000000002</v>
      </c>
      <c r="O37" s="51">
        <v>7.3020430209770018</v>
      </c>
      <c r="P37" s="54">
        <v>0</v>
      </c>
      <c r="Q37" s="3" t="s">
        <v>45</v>
      </c>
      <c r="T37" s="48">
        <f t="shared" ref="T37" si="19">N37/100*J37+P37</f>
        <v>163370.00000000003</v>
      </c>
      <c r="U37" s="49">
        <f t="shared" ref="U37" si="20">T37*K37</f>
        <v>163370.00000000003</v>
      </c>
      <c r="V37" s="57">
        <v>0.5</v>
      </c>
      <c r="W37" s="49">
        <f t="shared" si="2"/>
        <v>81685.000000000015</v>
      </c>
      <c r="X37" s="60">
        <v>0</v>
      </c>
    </row>
    <row r="38" spans="1:24" x14ac:dyDescent="0.25">
      <c r="A38" t="s">
        <v>234</v>
      </c>
      <c r="B38" t="s">
        <v>235</v>
      </c>
      <c r="C38" t="s">
        <v>236</v>
      </c>
      <c r="D38" t="s">
        <v>155</v>
      </c>
      <c r="E38">
        <v>5.95</v>
      </c>
      <c r="F38">
        <v>2</v>
      </c>
      <c r="G38" s="38">
        <v>46402</v>
      </c>
      <c r="H38" s="38"/>
      <c r="I38" t="s">
        <v>167</v>
      </c>
      <c r="J38">
        <v>1000</v>
      </c>
      <c r="K38">
        <v>50</v>
      </c>
      <c r="L38" s="8" t="s">
        <v>144</v>
      </c>
      <c r="M38" s="3">
        <v>100.00399999999999</v>
      </c>
      <c r="N38" s="4">
        <v>102.07000000000001</v>
      </c>
      <c r="O38" s="51">
        <v>5.1181156129268146</v>
      </c>
      <c r="P38" s="54">
        <v>17.354166666666664</v>
      </c>
      <c r="Q38" s="3" t="s">
        <v>145</v>
      </c>
      <c r="R38" s="4" t="s">
        <v>83</v>
      </c>
      <c r="S38" s="5" t="s">
        <v>52</v>
      </c>
      <c r="T38" s="48">
        <f t="shared" ref="T38" si="21">N38/100*J38+P38</f>
        <v>1038.0541666666668</v>
      </c>
      <c r="U38" s="49">
        <f t="shared" ref="U38" si="22">T38*K38</f>
        <v>51902.708333333343</v>
      </c>
      <c r="V38" s="3">
        <v>0.5</v>
      </c>
      <c r="W38" s="49">
        <f t="shared" si="2"/>
        <v>25951.354166666672</v>
      </c>
      <c r="X38" s="60">
        <v>0</v>
      </c>
    </row>
    <row r="39" spans="1:24" x14ac:dyDescent="0.25">
      <c r="G39" s="38"/>
      <c r="H39" s="38"/>
      <c r="O39" s="51"/>
    </row>
    <row r="40" spans="1:24" x14ac:dyDescent="0.25">
      <c r="G40" s="38"/>
      <c r="H40" s="38"/>
      <c r="O40" s="51"/>
    </row>
    <row r="41" spans="1:24" x14ac:dyDescent="0.25">
      <c r="G41" s="38"/>
      <c r="H41" s="38"/>
      <c r="O41" s="51"/>
    </row>
    <row r="42" spans="1:24" x14ac:dyDescent="0.25">
      <c r="G42" s="38"/>
      <c r="H42" s="38"/>
      <c r="O42" s="51"/>
    </row>
    <row r="43" spans="1:24" x14ac:dyDescent="0.25">
      <c r="G43" s="38"/>
      <c r="H43" s="38"/>
      <c r="O43" s="51"/>
    </row>
    <row r="44" spans="1:24" x14ac:dyDescent="0.25">
      <c r="G44" s="38"/>
      <c r="H44" s="38"/>
      <c r="O44" s="51"/>
    </row>
    <row r="45" spans="1:24" x14ac:dyDescent="0.25">
      <c r="G45" s="38"/>
      <c r="H45" s="38"/>
      <c r="O45" s="51"/>
    </row>
    <row r="46" spans="1:24" x14ac:dyDescent="0.25">
      <c r="G46" s="38"/>
      <c r="H46" s="38"/>
      <c r="O46" s="51"/>
    </row>
    <row r="47" spans="1:24" x14ac:dyDescent="0.25">
      <c r="G47" s="38"/>
      <c r="H47" s="38"/>
      <c r="O47" s="51"/>
    </row>
    <row r="48" spans="1:24" x14ac:dyDescent="0.25">
      <c r="G48" s="38"/>
      <c r="H48" s="38"/>
      <c r="O48" s="51"/>
    </row>
    <row r="49" spans="7:15" x14ac:dyDescent="0.25">
      <c r="G49" s="38"/>
      <c r="H49" s="38"/>
      <c r="O49" s="51"/>
    </row>
    <row r="50" spans="7:15" x14ac:dyDescent="0.25">
      <c r="G50" s="38"/>
      <c r="H50" s="38"/>
      <c r="O50" s="51"/>
    </row>
    <row r="51" spans="7:15" x14ac:dyDescent="0.25">
      <c r="G51" s="38"/>
      <c r="H51" s="38"/>
      <c r="O51" s="51"/>
    </row>
    <row r="52" spans="7:15" x14ac:dyDescent="0.25">
      <c r="G52" s="38"/>
      <c r="H52" s="38"/>
      <c r="O52" s="51"/>
    </row>
    <row r="53" spans="7:15" x14ac:dyDescent="0.25">
      <c r="G53" s="38"/>
      <c r="H53" s="38"/>
      <c r="O53" s="51"/>
    </row>
    <row r="54" spans="7:15" x14ac:dyDescent="0.25">
      <c r="G54" s="38"/>
      <c r="H54" s="38"/>
      <c r="O54" s="51"/>
    </row>
    <row r="55" spans="7:15" x14ac:dyDescent="0.25">
      <c r="G55" s="38"/>
      <c r="H55" s="38"/>
      <c r="O55" s="51"/>
    </row>
    <row r="56" spans="7:15" x14ac:dyDescent="0.25">
      <c r="G56" s="38"/>
      <c r="H56" s="38"/>
      <c r="O56" s="51"/>
    </row>
    <row r="57" spans="7:15" x14ac:dyDescent="0.25">
      <c r="G57" s="38"/>
      <c r="H57" s="38"/>
      <c r="O57" s="51"/>
    </row>
    <row r="58" spans="7:15" x14ac:dyDescent="0.25">
      <c r="G58" s="38"/>
      <c r="H58" s="38"/>
      <c r="O58" s="51"/>
    </row>
    <row r="59" spans="7:15" x14ac:dyDescent="0.25">
      <c r="G59" s="38"/>
      <c r="H59" s="38"/>
      <c r="O59" s="51"/>
    </row>
    <row r="60" spans="7:15" x14ac:dyDescent="0.25">
      <c r="G60" s="38"/>
      <c r="H60" s="38"/>
      <c r="O60" s="51"/>
    </row>
    <row r="61" spans="7:15" x14ac:dyDescent="0.25">
      <c r="G61" s="38"/>
      <c r="H61" s="38"/>
      <c r="O61" s="51"/>
    </row>
    <row r="62" spans="7:15" x14ac:dyDescent="0.25">
      <c r="G62" s="38"/>
      <c r="H62" s="38"/>
      <c r="O62" s="51"/>
    </row>
    <row r="63" spans="7:15" x14ac:dyDescent="0.25">
      <c r="G63" s="38"/>
      <c r="H63" s="38"/>
      <c r="O63" s="51"/>
    </row>
    <row r="64" spans="7:15" x14ac:dyDescent="0.25">
      <c r="G64" s="38"/>
      <c r="H64" s="38"/>
      <c r="O64" s="51"/>
    </row>
    <row r="65" spans="7:15" x14ac:dyDescent="0.25">
      <c r="G65" s="38"/>
      <c r="H65" s="38"/>
      <c r="O65" s="51"/>
    </row>
    <row r="66" spans="7:15" x14ac:dyDescent="0.25">
      <c r="G66" s="38"/>
      <c r="H66" s="38"/>
      <c r="O66" s="51"/>
    </row>
    <row r="67" spans="7:15" x14ac:dyDescent="0.25">
      <c r="G67" s="38"/>
      <c r="H67" s="38"/>
      <c r="O67" s="51"/>
    </row>
    <row r="68" spans="7:15" x14ac:dyDescent="0.25">
      <c r="G68" s="38"/>
      <c r="H68" s="38"/>
      <c r="O68" s="51"/>
    </row>
    <row r="69" spans="7:15" x14ac:dyDescent="0.25">
      <c r="G69" s="38"/>
      <c r="H69" s="38"/>
      <c r="O69" s="51"/>
    </row>
    <row r="70" spans="7:15" x14ac:dyDescent="0.25">
      <c r="G70" s="38"/>
      <c r="H70" s="38"/>
      <c r="O70" s="51"/>
    </row>
    <row r="71" spans="7:15" x14ac:dyDescent="0.25">
      <c r="G71" s="38"/>
      <c r="H71" s="38"/>
      <c r="O71" s="51"/>
    </row>
    <row r="72" spans="7:15" x14ac:dyDescent="0.25">
      <c r="G72" s="38"/>
      <c r="H72" s="38"/>
      <c r="O72" s="51"/>
    </row>
    <row r="73" spans="7:15" x14ac:dyDescent="0.25">
      <c r="G73" s="38"/>
      <c r="H73" s="38"/>
      <c r="O73" s="51"/>
    </row>
    <row r="74" spans="7:15" x14ac:dyDescent="0.25">
      <c r="G74" s="38"/>
      <c r="H74" s="38"/>
      <c r="O74" s="51"/>
    </row>
    <row r="75" spans="7:15" x14ac:dyDescent="0.25">
      <c r="G75" s="38"/>
      <c r="H75" s="38"/>
      <c r="O75" s="51"/>
    </row>
    <row r="76" spans="7:15" x14ac:dyDescent="0.25">
      <c r="G76" s="38"/>
      <c r="H76" s="38"/>
      <c r="O76" s="51"/>
    </row>
    <row r="77" spans="7:15" x14ac:dyDescent="0.25">
      <c r="G77" s="38"/>
      <c r="H77" s="38"/>
      <c r="O77" s="51"/>
    </row>
    <row r="78" spans="7:15" x14ac:dyDescent="0.25">
      <c r="G78" s="38"/>
      <c r="H78" s="38"/>
      <c r="O78" s="51"/>
    </row>
    <row r="79" spans="7:15" x14ac:dyDescent="0.25">
      <c r="G79" s="38"/>
      <c r="H79" s="38"/>
      <c r="O79" s="51"/>
    </row>
    <row r="80" spans="7:15" x14ac:dyDescent="0.25">
      <c r="G80" s="38"/>
      <c r="H80" s="38"/>
      <c r="O80" s="51"/>
    </row>
    <row r="81" spans="7:15" x14ac:dyDescent="0.25">
      <c r="G81" s="38"/>
      <c r="H81" s="38"/>
      <c r="O81" s="51"/>
    </row>
    <row r="82" spans="7:15" x14ac:dyDescent="0.25">
      <c r="G82" s="38"/>
      <c r="H82" s="38"/>
      <c r="O82" s="51"/>
    </row>
    <row r="83" spans="7:15" x14ac:dyDescent="0.25">
      <c r="G83" s="38"/>
      <c r="H83" s="38"/>
      <c r="O83" s="51"/>
    </row>
    <row r="84" spans="7:15" x14ac:dyDescent="0.25">
      <c r="G84" s="38"/>
      <c r="H84" s="38"/>
      <c r="O84" s="51"/>
    </row>
    <row r="85" spans="7:15" x14ac:dyDescent="0.25">
      <c r="G85" s="38"/>
      <c r="H85" s="38"/>
      <c r="O85" s="51"/>
    </row>
    <row r="86" spans="7:15" x14ac:dyDescent="0.25">
      <c r="G86" s="38"/>
      <c r="H86" s="38"/>
      <c r="O86" s="51"/>
    </row>
    <row r="87" spans="7:15" x14ac:dyDescent="0.25">
      <c r="G87" s="38"/>
      <c r="H87" s="38"/>
      <c r="O87" s="51"/>
    </row>
    <row r="88" spans="7:15" x14ac:dyDescent="0.25">
      <c r="G88" s="38"/>
      <c r="H88" s="38"/>
      <c r="O88" s="51"/>
    </row>
    <row r="89" spans="7:15" x14ac:dyDescent="0.25">
      <c r="G89" s="38"/>
      <c r="H89" s="38"/>
      <c r="O89" s="51"/>
    </row>
    <row r="90" spans="7:15" x14ac:dyDescent="0.25">
      <c r="G90" s="38"/>
      <c r="H90" s="38"/>
      <c r="O90" s="51"/>
    </row>
    <row r="91" spans="7:15" x14ac:dyDescent="0.25">
      <c r="G91" s="38"/>
      <c r="H91" s="38"/>
      <c r="O91" s="51"/>
    </row>
    <row r="92" spans="7:15" x14ac:dyDescent="0.25">
      <c r="G92" s="38"/>
      <c r="H92" s="38"/>
      <c r="O92" s="51"/>
    </row>
    <row r="93" spans="7:15" x14ac:dyDescent="0.25">
      <c r="G93" s="38"/>
      <c r="H93" s="38"/>
      <c r="O93" s="51"/>
    </row>
    <row r="94" spans="7:15" x14ac:dyDescent="0.25">
      <c r="G94" s="38"/>
      <c r="H94" s="38"/>
      <c r="O94" s="51"/>
    </row>
    <row r="95" spans="7:15" x14ac:dyDescent="0.25">
      <c r="G95" s="38"/>
      <c r="H95" s="38"/>
      <c r="O95" s="51"/>
    </row>
    <row r="96" spans="7:15" x14ac:dyDescent="0.25">
      <c r="G96" s="38"/>
      <c r="H96" s="38"/>
      <c r="O96" s="51"/>
    </row>
    <row r="97" spans="7:15" x14ac:dyDescent="0.25">
      <c r="G97" s="38"/>
      <c r="H97" s="38"/>
      <c r="O97" s="51"/>
    </row>
    <row r="98" spans="7:15" x14ac:dyDescent="0.25">
      <c r="G98" s="38"/>
      <c r="H98" s="38"/>
      <c r="O98" s="51"/>
    </row>
    <row r="99" spans="7:15" x14ac:dyDescent="0.25">
      <c r="G99" s="38"/>
      <c r="H99" s="38"/>
      <c r="O99" s="51"/>
    </row>
    <row r="100" spans="7:15" x14ac:dyDescent="0.25">
      <c r="G100" s="38"/>
      <c r="H100" s="38"/>
      <c r="O100" s="51"/>
    </row>
    <row r="101" spans="7:15" x14ac:dyDescent="0.25">
      <c r="G101" s="38"/>
      <c r="H101" s="38"/>
      <c r="O101" s="51"/>
    </row>
    <row r="102" spans="7:15" x14ac:dyDescent="0.25">
      <c r="G102" s="38"/>
      <c r="H102" s="38"/>
      <c r="O102" s="51"/>
    </row>
    <row r="103" spans="7:15" x14ac:dyDescent="0.25">
      <c r="G103" s="38"/>
      <c r="H103" s="38"/>
      <c r="O103" s="51"/>
    </row>
    <row r="104" spans="7:15" x14ac:dyDescent="0.25">
      <c r="G104" s="38"/>
      <c r="H104" s="38"/>
      <c r="O104" s="51"/>
    </row>
    <row r="105" spans="7:15" x14ac:dyDescent="0.25">
      <c r="G105" s="38"/>
      <c r="H105" s="38"/>
      <c r="O105" s="51"/>
    </row>
    <row r="106" spans="7:15" x14ac:dyDescent="0.25">
      <c r="G106" s="38"/>
      <c r="H106" s="38"/>
      <c r="O106" s="51"/>
    </row>
    <row r="107" spans="7:15" x14ac:dyDescent="0.25">
      <c r="G107" s="38"/>
      <c r="H107" s="38"/>
      <c r="O107" s="51"/>
    </row>
    <row r="108" spans="7:15" x14ac:dyDescent="0.25">
      <c r="G108" s="38"/>
      <c r="H108" s="38"/>
      <c r="O108" s="51"/>
    </row>
    <row r="109" spans="7:15" x14ac:dyDescent="0.25">
      <c r="G109" s="38"/>
      <c r="H109" s="38"/>
      <c r="O109" s="51"/>
    </row>
    <row r="110" spans="7:15" x14ac:dyDescent="0.25">
      <c r="G110" s="38"/>
      <c r="H110" s="38"/>
      <c r="O110" s="51"/>
    </row>
    <row r="111" spans="7:15" x14ac:dyDescent="0.25">
      <c r="G111" s="38"/>
      <c r="H111" s="38"/>
      <c r="O111" s="51"/>
    </row>
    <row r="112" spans="7:15" x14ac:dyDescent="0.25">
      <c r="G112" s="38"/>
      <c r="H112" s="38"/>
      <c r="O112" s="51"/>
    </row>
    <row r="113" spans="7:15" x14ac:dyDescent="0.25">
      <c r="G113" s="38"/>
      <c r="H113" s="38"/>
      <c r="O113" s="51"/>
    </row>
    <row r="114" spans="7:15" x14ac:dyDescent="0.25">
      <c r="G114" s="38"/>
      <c r="H114" s="38"/>
      <c r="O114" s="51"/>
    </row>
    <row r="115" spans="7:15" x14ac:dyDescent="0.25">
      <c r="G115" s="38"/>
      <c r="H115" s="38"/>
      <c r="O115" s="51"/>
    </row>
    <row r="116" spans="7:15" x14ac:dyDescent="0.25">
      <c r="G116" s="38"/>
      <c r="H116" s="38"/>
      <c r="O116" s="51"/>
    </row>
    <row r="117" spans="7:15" x14ac:dyDescent="0.25">
      <c r="G117" s="38"/>
      <c r="H117" s="38"/>
      <c r="O117" s="51"/>
    </row>
    <row r="118" spans="7:15" x14ac:dyDescent="0.25">
      <c r="G118" s="38"/>
      <c r="H118" s="38"/>
      <c r="O118" s="51"/>
    </row>
    <row r="119" spans="7:15" x14ac:dyDescent="0.25">
      <c r="G119" s="38"/>
      <c r="H119" s="38"/>
      <c r="O119" s="51"/>
    </row>
    <row r="120" spans="7:15" x14ac:dyDescent="0.25">
      <c r="G120" s="38"/>
      <c r="H120" s="38"/>
      <c r="O120" s="51"/>
    </row>
    <row r="121" spans="7:15" x14ac:dyDescent="0.25">
      <c r="G121" s="38"/>
      <c r="H121" s="38"/>
      <c r="O121" s="51"/>
    </row>
    <row r="122" spans="7:15" x14ac:dyDescent="0.25">
      <c r="G122" s="38"/>
      <c r="H122" s="38"/>
      <c r="O122" s="51"/>
    </row>
    <row r="123" spans="7:15" x14ac:dyDescent="0.25">
      <c r="G123" s="38"/>
      <c r="H123" s="38"/>
      <c r="O123" s="51"/>
    </row>
    <row r="124" spans="7:15" x14ac:dyDescent="0.25">
      <c r="G124" s="38"/>
      <c r="H124" s="38"/>
      <c r="O124" s="51"/>
    </row>
    <row r="125" spans="7:15" x14ac:dyDescent="0.25">
      <c r="G125" s="38"/>
      <c r="H125" s="38"/>
      <c r="O125" s="51"/>
    </row>
    <row r="126" spans="7:15" x14ac:dyDescent="0.25">
      <c r="G126" s="38"/>
      <c r="H126" s="38"/>
      <c r="O126" s="51"/>
    </row>
    <row r="127" spans="7:15" x14ac:dyDescent="0.25">
      <c r="G127" s="38"/>
      <c r="H127" s="38"/>
      <c r="O127" s="51"/>
    </row>
    <row r="128" spans="7:15" x14ac:dyDescent="0.25">
      <c r="G128" s="38"/>
      <c r="H128" s="38"/>
      <c r="O128" s="51"/>
    </row>
    <row r="129" spans="7:15" x14ac:dyDescent="0.25">
      <c r="G129" s="38"/>
      <c r="H129" s="38"/>
      <c r="O129" s="51"/>
    </row>
    <row r="130" spans="7:15" x14ac:dyDescent="0.25">
      <c r="G130" s="38"/>
      <c r="H130" s="38"/>
      <c r="O130" s="51"/>
    </row>
    <row r="131" spans="7:15" x14ac:dyDescent="0.25">
      <c r="G131" s="38"/>
      <c r="H131" s="38"/>
      <c r="O131" s="51"/>
    </row>
    <row r="132" spans="7:15" x14ac:dyDescent="0.25">
      <c r="G132" s="38"/>
      <c r="H132" s="38"/>
      <c r="O132" s="51"/>
    </row>
    <row r="133" spans="7:15" x14ac:dyDescent="0.25">
      <c r="G133" s="38"/>
      <c r="H133" s="38"/>
      <c r="O133" s="51"/>
    </row>
    <row r="134" spans="7:15" x14ac:dyDescent="0.25">
      <c r="G134" s="38"/>
      <c r="H134" s="38"/>
      <c r="O134" s="51"/>
    </row>
    <row r="135" spans="7:15" x14ac:dyDescent="0.25">
      <c r="G135" s="38"/>
      <c r="H135" s="38"/>
      <c r="O135" s="51"/>
    </row>
    <row r="136" spans="7:15" x14ac:dyDescent="0.25">
      <c r="G136" s="38"/>
      <c r="H136" s="38"/>
      <c r="O136" s="51"/>
    </row>
    <row r="137" spans="7:15" x14ac:dyDescent="0.25">
      <c r="G137" s="38"/>
      <c r="H137" s="38"/>
      <c r="O137" s="51"/>
    </row>
    <row r="138" spans="7:15" x14ac:dyDescent="0.25">
      <c r="G138" s="38"/>
      <c r="H138" s="38"/>
      <c r="O138" s="51"/>
    </row>
    <row r="139" spans="7:15" x14ac:dyDescent="0.25">
      <c r="G139" s="38"/>
      <c r="H139" s="38"/>
      <c r="O139" s="51"/>
    </row>
    <row r="140" spans="7:15" x14ac:dyDescent="0.25">
      <c r="G140" s="38"/>
      <c r="H140" s="38"/>
      <c r="O140" s="51"/>
    </row>
    <row r="141" spans="7:15" x14ac:dyDescent="0.25">
      <c r="H141" s="38"/>
    </row>
  </sheetData>
  <autoFilter ref="A2:U2" xr:uid="{00000000-0009-0000-0000-000000000000}"/>
  <mergeCells count="3">
    <mergeCell ref="A1:L1"/>
    <mergeCell ref="M1:P1"/>
    <mergeCell ref="Q1:S1"/>
  </mergeCells>
  <conditionalFormatting sqref="O4">
    <cfRule type="colorScale" priority="12">
      <colorScale>
        <cfvo type="min"/>
        <cfvo type="max"/>
        <color rgb="FFFFEF9C"/>
        <color rgb="FF63BE7B"/>
      </colorScale>
    </cfRule>
  </conditionalFormatting>
  <conditionalFormatting sqref="O4">
    <cfRule type="colorScale" priority="11">
      <colorScale>
        <cfvo type="min"/>
        <cfvo type="max"/>
        <color rgb="FFFCFCFF"/>
        <color rgb="FF63BE7B"/>
      </colorScale>
    </cfRule>
  </conditionalFormatting>
  <conditionalFormatting sqref="U4:U45">
    <cfRule type="colorScale" priority="10">
      <colorScale>
        <cfvo type="min"/>
        <cfvo type="max"/>
        <color rgb="FF63BE7B"/>
        <color rgb="FFFCFCFF"/>
      </colorScale>
    </cfRule>
  </conditionalFormatting>
  <conditionalFormatting sqref="G4:G140">
    <cfRule type="colorScale" priority="9">
      <colorScale>
        <cfvo type="min"/>
        <cfvo type="max"/>
        <color rgb="FF63BE7B"/>
        <color rgb="FFFCFCFF"/>
      </colorScale>
    </cfRule>
  </conditionalFormatting>
  <conditionalFormatting sqref="O5:O140">
    <cfRule type="colorScale" priority="8">
      <colorScale>
        <cfvo type="min"/>
        <cfvo type="max"/>
        <color rgb="FFFFEF9C"/>
        <color rgb="FF63BE7B"/>
      </colorScale>
    </cfRule>
  </conditionalFormatting>
  <conditionalFormatting sqref="O5:O140">
    <cfRule type="colorScale" priority="7">
      <colorScale>
        <cfvo type="min"/>
        <cfvo type="max"/>
        <color rgb="FFFCFCFF"/>
        <color rgb="FF63BE7B"/>
      </colorScale>
    </cfRule>
  </conditionalFormatting>
  <conditionalFormatting sqref="G1:G1048576">
    <cfRule type="colorScale" priority="6">
      <colorScale>
        <cfvo type="min"/>
        <cfvo type="max"/>
        <color rgb="FF63BE7B"/>
        <color rgb="FFFCFCFF"/>
      </colorScale>
    </cfRule>
  </conditionalFormatting>
  <conditionalFormatting sqref="O1:O1048576">
    <cfRule type="colorScale" priority="5">
      <colorScale>
        <cfvo type="min"/>
        <cfvo type="max"/>
        <color rgb="FFFCFCFF"/>
        <color rgb="FF63BE7B"/>
      </colorScale>
    </cfRule>
  </conditionalFormatting>
  <conditionalFormatting sqref="U1:U1048576">
    <cfRule type="colorScale" priority="4">
      <colorScale>
        <cfvo type="min"/>
        <cfvo type="max"/>
        <color rgb="FF63BE7B"/>
        <color rgb="FFFCFCFF"/>
      </colorScale>
    </cfRule>
  </conditionalFormatting>
  <conditionalFormatting sqref="W1:W1048576">
    <cfRule type="colorScale" priority="1">
      <colorScale>
        <cfvo type="min"/>
        <cfvo type="max"/>
        <color rgb="FF63BE7B"/>
        <color rgb="FFFCFCFF"/>
      </colorScale>
    </cfRule>
  </conditionalFormatting>
  <hyperlinks>
    <hyperlink ref="D2" location="'Payment rank info'!A1" display="Payment Rank" xr:uid="{00000000-0004-0000-0000-000000000000}"/>
    <hyperlink ref="I2" location="'Maturity type info'!A1" display="Maturity Type" xr:uid="{00000000-0004-0000-0000-000001000000}"/>
    <hyperlink ref="M2:P2" location="'Price and Yield info'!A1" display="Bid %" xr:uid="{00000000-0004-0000-0000-000002000000}"/>
    <hyperlink ref="Q2:S2" location="'Rating info'!A1" display="S&amp;P rating" xr:uid="{00000000-0004-0000-0000-000003000000}"/>
    <hyperlink ref="H2" location="'Maturity type info'!A1" display="Next Call" xr:uid="{00000000-0004-0000-0000-000004000000}"/>
  </hyperlink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7"/>
  <sheetViews>
    <sheetView topLeftCell="A22" zoomScale="85" zoomScaleNormal="85" workbookViewId="0"/>
  </sheetViews>
  <sheetFormatPr defaultRowHeight="15" x14ac:dyDescent="0.25"/>
  <cols>
    <col min="1" max="1" width="6.28515625" style="4" customWidth="1"/>
    <col min="2" max="2" width="30.140625" style="16" customWidth="1"/>
    <col min="3" max="3" width="6.42578125" style="4" customWidth="1"/>
    <col min="4" max="4" width="44.85546875" style="16" customWidth="1"/>
    <col min="5" max="5" width="6.7109375" style="4" customWidth="1"/>
    <col min="6" max="6" width="45.140625" style="16" customWidth="1"/>
    <col min="7" max="7" width="21.140625" customWidth="1"/>
  </cols>
  <sheetData>
    <row r="1" spans="1:9" ht="105" x14ac:dyDescent="0.25">
      <c r="B1" s="16" t="s">
        <v>140</v>
      </c>
    </row>
    <row r="3" spans="1:9" ht="15.75" thickBot="1" x14ac:dyDescent="0.3"/>
    <row r="4" spans="1:9" s="30" customFormat="1" ht="32.25" thickBot="1" x14ac:dyDescent="0.3">
      <c r="A4" s="26"/>
      <c r="B4" s="27" t="s">
        <v>71</v>
      </c>
      <c r="C4" s="28"/>
      <c r="D4" s="27" t="s">
        <v>112</v>
      </c>
      <c r="E4" s="29"/>
      <c r="F4" s="27" t="s">
        <v>72</v>
      </c>
    </row>
    <row r="5" spans="1:9" ht="25.5" thickBot="1" x14ac:dyDescent="0.3">
      <c r="A5" s="11"/>
      <c r="B5" s="19" t="s">
        <v>115</v>
      </c>
      <c r="C5" s="11"/>
      <c r="D5" s="19" t="s">
        <v>113</v>
      </c>
      <c r="E5" s="1"/>
      <c r="F5" s="19" t="s">
        <v>114</v>
      </c>
    </row>
    <row r="6" spans="1:9" ht="90.75" thickBot="1" x14ac:dyDescent="0.3">
      <c r="A6" s="13" t="s">
        <v>39</v>
      </c>
      <c r="B6" s="20" t="s">
        <v>38</v>
      </c>
      <c r="C6" s="13" t="s">
        <v>100</v>
      </c>
      <c r="D6" s="20" t="s">
        <v>99</v>
      </c>
      <c r="E6" s="12" t="s">
        <v>73</v>
      </c>
      <c r="F6" s="20" t="s">
        <v>74</v>
      </c>
    </row>
    <row r="7" spans="1:9" ht="75" x14ac:dyDescent="0.25">
      <c r="A7" s="9" t="s">
        <v>40</v>
      </c>
      <c r="B7" s="21" t="s">
        <v>44</v>
      </c>
      <c r="C7" s="9" t="s">
        <v>76</v>
      </c>
      <c r="D7" s="21" t="s">
        <v>101</v>
      </c>
      <c r="E7" s="10"/>
      <c r="F7" s="21" t="s">
        <v>78</v>
      </c>
    </row>
    <row r="8" spans="1:9" x14ac:dyDescent="0.25">
      <c r="A8" s="18" t="s">
        <v>41</v>
      </c>
      <c r="B8" s="17"/>
      <c r="C8" s="3"/>
      <c r="D8" s="17"/>
      <c r="E8" s="4" t="s">
        <v>75</v>
      </c>
      <c r="F8" s="17"/>
      <c r="I8" s="31"/>
    </row>
    <row r="9" spans="1:9" x14ac:dyDescent="0.25">
      <c r="A9" s="18" t="s">
        <v>42</v>
      </c>
      <c r="B9" s="17"/>
      <c r="C9" s="3"/>
      <c r="D9" s="17"/>
      <c r="E9" s="4" t="s">
        <v>76</v>
      </c>
      <c r="F9" s="17"/>
    </row>
    <row r="10" spans="1:9" ht="15.75" thickBot="1" x14ac:dyDescent="0.3">
      <c r="A10" s="22" t="s">
        <v>43</v>
      </c>
      <c r="B10" s="6"/>
      <c r="C10" s="11"/>
      <c r="D10" s="6"/>
      <c r="E10" s="1" t="s">
        <v>77</v>
      </c>
      <c r="F10" s="6"/>
    </row>
    <row r="11" spans="1:9" ht="105" x14ac:dyDescent="0.25">
      <c r="A11" s="9" t="s">
        <v>45</v>
      </c>
      <c r="B11" s="21" t="s">
        <v>49</v>
      </c>
      <c r="C11" s="9" t="s">
        <v>80</v>
      </c>
      <c r="D11" s="21" t="s">
        <v>102</v>
      </c>
      <c r="E11" s="10"/>
      <c r="F11" s="21" t="s">
        <v>82</v>
      </c>
    </row>
    <row r="12" spans="1:9" x14ac:dyDescent="0.25">
      <c r="A12" s="18" t="s">
        <v>46</v>
      </c>
      <c r="B12" s="17"/>
      <c r="C12" s="3"/>
      <c r="D12" s="17"/>
      <c r="E12" s="4" t="s">
        <v>79</v>
      </c>
      <c r="F12" s="17"/>
    </row>
    <row r="13" spans="1:9" x14ac:dyDescent="0.25">
      <c r="A13" s="18" t="s">
        <v>47</v>
      </c>
      <c r="B13" s="17"/>
      <c r="C13" s="3"/>
      <c r="D13" s="17"/>
      <c r="E13" s="4" t="s">
        <v>80</v>
      </c>
      <c r="F13" s="17"/>
    </row>
    <row r="14" spans="1:9" ht="15.75" thickBot="1" x14ac:dyDescent="0.3">
      <c r="A14" s="22" t="s">
        <v>48</v>
      </c>
      <c r="B14" s="6"/>
      <c r="C14" s="11"/>
      <c r="D14" s="6"/>
      <c r="E14" s="1" t="s">
        <v>81</v>
      </c>
      <c r="F14" s="6"/>
    </row>
    <row r="15" spans="1:9" ht="90" x14ac:dyDescent="0.25">
      <c r="A15" s="9" t="s">
        <v>50</v>
      </c>
      <c r="B15" s="21" t="s">
        <v>53</v>
      </c>
      <c r="C15" s="9" t="s">
        <v>84</v>
      </c>
      <c r="D15" s="21" t="s">
        <v>103</v>
      </c>
      <c r="E15" s="10"/>
      <c r="F15" s="21" t="s">
        <v>85</v>
      </c>
    </row>
    <row r="16" spans="1:9" x14ac:dyDescent="0.25">
      <c r="A16" s="18" t="s">
        <v>51</v>
      </c>
      <c r="B16" s="17"/>
      <c r="C16" s="3"/>
      <c r="D16" s="17"/>
      <c r="E16" s="4" t="s">
        <v>83</v>
      </c>
      <c r="F16" s="17"/>
    </row>
    <row r="17" spans="1:6" x14ac:dyDescent="0.25">
      <c r="A17" s="18" t="s">
        <v>52</v>
      </c>
      <c r="B17" s="17"/>
      <c r="C17" s="3"/>
      <c r="D17" s="17"/>
      <c r="E17" s="4" t="s">
        <v>84</v>
      </c>
      <c r="F17" s="17"/>
    </row>
    <row r="18" spans="1:6" ht="15.75" thickBot="1" x14ac:dyDescent="0.3">
      <c r="A18" s="22" t="s">
        <v>20</v>
      </c>
      <c r="B18" s="6"/>
      <c r="C18" s="11"/>
      <c r="D18" s="6"/>
      <c r="E18" s="1" t="s">
        <v>6</v>
      </c>
      <c r="F18" s="6"/>
    </row>
    <row r="19" spans="1:6" ht="106.5" customHeight="1" x14ac:dyDescent="0.25">
      <c r="A19" s="9" t="s">
        <v>54</v>
      </c>
      <c r="B19" s="21" t="s">
        <v>55</v>
      </c>
      <c r="C19" s="9" t="s">
        <v>9</v>
      </c>
      <c r="D19" s="21" t="s">
        <v>104</v>
      </c>
      <c r="E19" s="10"/>
      <c r="F19" s="21" t="s">
        <v>86</v>
      </c>
    </row>
    <row r="20" spans="1:6" x14ac:dyDescent="0.25">
      <c r="A20" s="18" t="s">
        <v>7</v>
      </c>
      <c r="B20" s="17"/>
      <c r="C20" s="3"/>
      <c r="D20" s="17"/>
      <c r="E20" s="4" t="s">
        <v>5</v>
      </c>
      <c r="F20" s="17"/>
    </row>
    <row r="21" spans="1:6" x14ac:dyDescent="0.25">
      <c r="A21" s="18" t="s">
        <v>11</v>
      </c>
      <c r="B21" s="17"/>
      <c r="C21" s="3"/>
      <c r="D21" s="17"/>
      <c r="E21" s="4" t="s">
        <v>9</v>
      </c>
      <c r="F21" s="17"/>
    </row>
    <row r="22" spans="1:6" ht="15.75" thickBot="1" x14ac:dyDescent="0.3">
      <c r="A22" s="22" t="s">
        <v>12</v>
      </c>
      <c r="B22" s="6"/>
      <c r="C22" s="11"/>
      <c r="D22" s="6"/>
      <c r="E22" s="1" t="s">
        <v>2</v>
      </c>
      <c r="F22" s="6"/>
    </row>
    <row r="23" spans="1:6" ht="105" customHeight="1" x14ac:dyDescent="0.25">
      <c r="A23" s="9" t="s">
        <v>10</v>
      </c>
      <c r="B23" s="21" t="s">
        <v>58</v>
      </c>
      <c r="C23" s="9" t="s">
        <v>10</v>
      </c>
      <c r="D23" s="21" t="s">
        <v>105</v>
      </c>
      <c r="E23" s="10"/>
      <c r="F23" s="21" t="s">
        <v>87</v>
      </c>
    </row>
    <row r="24" spans="1:6" x14ac:dyDescent="0.25">
      <c r="A24" s="18" t="s">
        <v>3</v>
      </c>
      <c r="B24" s="17"/>
      <c r="C24" s="3"/>
      <c r="D24" s="17"/>
      <c r="E24" s="4" t="s">
        <v>1</v>
      </c>
      <c r="F24" s="17"/>
    </row>
    <row r="25" spans="1:6" x14ac:dyDescent="0.25">
      <c r="A25" s="18" t="s">
        <v>56</v>
      </c>
      <c r="B25" s="17"/>
      <c r="C25" s="3"/>
      <c r="D25" s="17"/>
      <c r="E25" s="4" t="s">
        <v>10</v>
      </c>
      <c r="F25" s="17"/>
    </row>
    <row r="26" spans="1:6" ht="15.75" thickBot="1" x14ac:dyDescent="0.3">
      <c r="A26" s="22" t="s">
        <v>57</v>
      </c>
      <c r="B26" s="6"/>
      <c r="C26" s="11"/>
      <c r="D26" s="6"/>
      <c r="E26" s="1" t="s">
        <v>8</v>
      </c>
      <c r="F26" s="6"/>
    </row>
    <row r="27" spans="1:6" ht="120" x14ac:dyDescent="0.25">
      <c r="A27" s="9" t="s">
        <v>59</v>
      </c>
      <c r="B27" s="21" t="s">
        <v>63</v>
      </c>
      <c r="C27" s="9" t="s">
        <v>89</v>
      </c>
      <c r="D27" s="21" t="s">
        <v>106</v>
      </c>
      <c r="E27" s="10"/>
      <c r="F27" s="21" t="s">
        <v>91</v>
      </c>
    </row>
    <row r="28" spans="1:6" x14ac:dyDescent="0.25">
      <c r="A28" s="18" t="s">
        <v>60</v>
      </c>
      <c r="B28" s="17"/>
      <c r="C28" s="3"/>
      <c r="D28" s="17"/>
      <c r="E28" s="4" t="s">
        <v>88</v>
      </c>
      <c r="F28" s="17"/>
    </row>
    <row r="29" spans="1:6" x14ac:dyDescent="0.25">
      <c r="A29" s="18" t="s">
        <v>61</v>
      </c>
      <c r="B29" s="17"/>
      <c r="C29" s="3"/>
      <c r="D29" s="17"/>
      <c r="E29" s="4" t="s">
        <v>89</v>
      </c>
      <c r="F29" s="17"/>
    </row>
    <row r="30" spans="1:6" ht="15.75" thickBot="1" x14ac:dyDescent="0.3">
      <c r="A30" s="22" t="s">
        <v>62</v>
      </c>
      <c r="B30" s="6"/>
      <c r="C30" s="11"/>
      <c r="D30" s="6"/>
      <c r="E30" s="1" t="s">
        <v>90</v>
      </c>
      <c r="F30" s="6"/>
    </row>
    <row r="31" spans="1:6" ht="60.75" thickBot="1" x14ac:dyDescent="0.3">
      <c r="A31" s="13" t="s">
        <v>64</v>
      </c>
      <c r="B31" s="20" t="s">
        <v>65</v>
      </c>
      <c r="C31" s="13" t="s">
        <v>92</v>
      </c>
      <c r="D31" s="20" t="s">
        <v>107</v>
      </c>
      <c r="E31" s="12" t="s">
        <v>92</v>
      </c>
      <c r="F31" s="20" t="s">
        <v>93</v>
      </c>
    </row>
    <row r="32" spans="1:6" ht="225.75" thickBot="1" x14ac:dyDescent="0.3">
      <c r="A32" s="13" t="s">
        <v>66</v>
      </c>
      <c r="B32" s="20" t="s">
        <v>67</v>
      </c>
      <c r="C32" s="13" t="s">
        <v>66</v>
      </c>
      <c r="D32" s="20" t="s">
        <v>108</v>
      </c>
      <c r="E32" s="12" t="s">
        <v>66</v>
      </c>
      <c r="F32" s="20" t="s">
        <v>94</v>
      </c>
    </row>
    <row r="33" spans="1:6" ht="330.75" thickBot="1" x14ac:dyDescent="0.3">
      <c r="A33" s="13"/>
      <c r="B33" s="20"/>
      <c r="C33" s="13" t="s">
        <v>109</v>
      </c>
      <c r="D33" s="20" t="s">
        <v>110</v>
      </c>
      <c r="E33" s="12"/>
      <c r="F33" s="20"/>
    </row>
    <row r="34" spans="1:6" ht="297.75" customHeight="1" thickBot="1" x14ac:dyDescent="0.3">
      <c r="A34" s="13"/>
      <c r="B34" s="20"/>
      <c r="C34" s="13" t="s">
        <v>95</v>
      </c>
      <c r="D34" s="20" t="s">
        <v>111</v>
      </c>
      <c r="E34" s="12" t="s">
        <v>95</v>
      </c>
      <c r="F34" s="20" t="s">
        <v>96</v>
      </c>
    </row>
    <row r="35" spans="1:6" ht="15.75" thickBot="1" x14ac:dyDescent="0.3">
      <c r="A35" s="13" t="s">
        <v>16</v>
      </c>
      <c r="B35" s="20" t="s">
        <v>68</v>
      </c>
      <c r="C35" s="13"/>
      <c r="D35" s="20"/>
      <c r="E35" s="12"/>
      <c r="F35" s="20"/>
    </row>
    <row r="36" spans="1:6" ht="60.75" thickBot="1" x14ac:dyDescent="0.3">
      <c r="A36" s="3" t="s">
        <v>4</v>
      </c>
      <c r="B36" s="17" t="s">
        <v>69</v>
      </c>
      <c r="C36" s="3"/>
      <c r="D36" s="17"/>
      <c r="E36" s="4" t="s">
        <v>4</v>
      </c>
      <c r="F36" s="17" t="s">
        <v>97</v>
      </c>
    </row>
    <row r="37" spans="1:6" ht="60.75" thickBot="1" x14ac:dyDescent="0.3">
      <c r="A37" s="13"/>
      <c r="B37" s="20" t="s">
        <v>70</v>
      </c>
      <c r="C37" s="13"/>
      <c r="D37" s="20" t="s">
        <v>98</v>
      </c>
      <c r="E37" s="12"/>
      <c r="F37" s="20" t="s">
        <v>98</v>
      </c>
    </row>
  </sheetData>
  <hyperlinks>
    <hyperlink ref="D5" r:id="rId1" xr:uid="{00000000-0004-0000-0100-000000000000}"/>
    <hyperlink ref="F5" r:id="rId2" xr:uid="{00000000-0004-0000-0100-000001000000}"/>
    <hyperlink ref="B5"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5"/>
  <sheetViews>
    <sheetView workbookViewId="0"/>
  </sheetViews>
  <sheetFormatPr defaultRowHeight="15" x14ac:dyDescent="0.25"/>
  <sheetData>
    <row r="2" spans="1:1" x14ac:dyDescent="0.25">
      <c r="A2" t="s">
        <v>136</v>
      </c>
    </row>
    <row r="3" spans="1:1" x14ac:dyDescent="0.25">
      <c r="A3" t="s">
        <v>137</v>
      </c>
    </row>
    <row r="5" spans="1:1" x14ac:dyDescent="0.25">
      <c r="A5"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8"/>
  <sheetViews>
    <sheetView workbookViewId="0"/>
  </sheetViews>
  <sheetFormatPr defaultRowHeight="15" x14ac:dyDescent="0.25"/>
  <cols>
    <col min="1" max="1" width="23.7109375" bestFit="1" customWidth="1"/>
    <col min="2" max="2" width="93.85546875" bestFit="1" customWidth="1"/>
  </cols>
  <sheetData>
    <row r="1" spans="1:2" ht="15.75" thickBot="1" x14ac:dyDescent="0.3"/>
    <row r="2" spans="1:2" ht="15.75" thickBot="1" x14ac:dyDescent="0.3">
      <c r="A2" s="25" t="s">
        <v>27</v>
      </c>
      <c r="B2" s="23" t="s">
        <v>138</v>
      </c>
    </row>
    <row r="3" spans="1:2" ht="15.75" thickBot="1" x14ac:dyDescent="0.3">
      <c r="A3" s="13" t="s">
        <v>118</v>
      </c>
      <c r="B3" s="14" t="s">
        <v>122</v>
      </c>
    </row>
    <row r="4" spans="1:2" ht="15.75" thickBot="1" x14ac:dyDescent="0.3">
      <c r="A4" s="13" t="s">
        <v>14</v>
      </c>
      <c r="B4" s="14" t="s">
        <v>119</v>
      </c>
    </row>
    <row r="5" spans="1:2" ht="15.75" thickBot="1" x14ac:dyDescent="0.3">
      <c r="A5" s="13" t="s">
        <v>15</v>
      </c>
      <c r="B5" s="14" t="s">
        <v>120</v>
      </c>
    </row>
    <row r="6" spans="1:2" x14ac:dyDescent="0.25">
      <c r="A6" s="3" t="s">
        <v>13</v>
      </c>
      <c r="B6" s="2" t="s">
        <v>121</v>
      </c>
    </row>
    <row r="7" spans="1:2" x14ac:dyDescent="0.25">
      <c r="A7" s="3"/>
      <c r="B7" s="2" t="s">
        <v>123</v>
      </c>
    </row>
    <row r="8" spans="1:2" ht="15.75" thickBot="1" x14ac:dyDescent="0.3">
      <c r="A8" s="11"/>
      <c r="B8" s="7"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3:B22"/>
  <sheetViews>
    <sheetView workbookViewId="0">
      <selection activeCell="B11" sqref="B11"/>
    </sheetView>
  </sheetViews>
  <sheetFormatPr defaultRowHeight="15" x14ac:dyDescent="0.25"/>
  <sheetData>
    <row r="3" spans="2:2" x14ac:dyDescent="0.25">
      <c r="B3" s="8" t="s">
        <v>125</v>
      </c>
    </row>
    <row r="5" spans="2:2" x14ac:dyDescent="0.25">
      <c r="B5" t="s">
        <v>128</v>
      </c>
    </row>
    <row r="6" spans="2:2" x14ac:dyDescent="0.25">
      <c r="B6" t="s">
        <v>127</v>
      </c>
    </row>
    <row r="7" spans="2:2" x14ac:dyDescent="0.25">
      <c r="B7" t="s">
        <v>126</v>
      </c>
    </row>
    <row r="9" spans="2:2" x14ac:dyDescent="0.25">
      <c r="B9" t="s">
        <v>129</v>
      </c>
    </row>
    <row r="10" spans="2:2" x14ac:dyDescent="0.25">
      <c r="B10" t="s">
        <v>193</v>
      </c>
    </row>
    <row r="12" spans="2:2" x14ac:dyDescent="0.25">
      <c r="B12" s="8" t="s">
        <v>130</v>
      </c>
    </row>
    <row r="14" spans="2:2" x14ac:dyDescent="0.25">
      <c r="B14" t="s">
        <v>131</v>
      </c>
    </row>
    <row r="17" spans="2:2" x14ac:dyDescent="0.25">
      <c r="B17" s="8" t="s">
        <v>132</v>
      </c>
    </row>
    <row r="19" spans="2:2" x14ac:dyDescent="0.25">
      <c r="B19" t="s">
        <v>135</v>
      </c>
    </row>
    <row r="21" spans="2:2" x14ac:dyDescent="0.25">
      <c r="B21" t="s">
        <v>133</v>
      </c>
    </row>
    <row r="22" spans="2:2" x14ac:dyDescent="0.25">
      <c r="B2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8"/>
  <sheetViews>
    <sheetView workbookViewId="0">
      <selection activeCell="A19" sqref="A19"/>
    </sheetView>
  </sheetViews>
  <sheetFormatPr defaultRowHeight="15" x14ac:dyDescent="0.25"/>
  <cols>
    <col min="1" max="1" width="117.42578125" customWidth="1"/>
  </cols>
  <sheetData>
    <row r="1" spans="1:1" x14ac:dyDescent="0.25">
      <c r="A1" s="8" t="s">
        <v>116</v>
      </c>
    </row>
    <row r="3" spans="1:1" ht="36.75" x14ac:dyDescent="0.25">
      <c r="A3" s="15" t="s">
        <v>21</v>
      </c>
    </row>
    <row r="7" spans="1:1" x14ac:dyDescent="0.25">
      <c r="A7" t="s">
        <v>172</v>
      </c>
    </row>
    <row r="8" spans="1:1" x14ac:dyDescent="0.25">
      <c r="A8" s="31" t="s">
        <v>171</v>
      </c>
    </row>
  </sheetData>
  <hyperlinks>
    <hyperlink ref="A3" r:id="rId1" display="https://just2trade.online/files/j2t/regulatorydocs/Risk Disclosure.pdf" xr:uid="{00000000-0004-0000-0500-000000000000}"/>
    <hyperlink ref="A8" r:id="rId2" location="account-openning-section" xr:uid="{00000000-0004-0000-05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Sample Instruments</vt:lpstr>
      <vt:lpstr>Rating info</vt:lpstr>
      <vt:lpstr>Payment rank info</vt:lpstr>
      <vt:lpstr>Maturity type info</vt:lpstr>
      <vt:lpstr>Price and Yield info</vt:lpstr>
      <vt:lpstr>Disclaimer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lklochikhin</dc:creator>
  <cp:lastModifiedBy>Leonid Klochikhin</cp:lastModifiedBy>
  <dcterms:created xsi:type="dcterms:W3CDTF">2017-04-07T08:37:57Z</dcterms:created>
  <dcterms:modified xsi:type="dcterms:W3CDTF">2024-04-26T10:50:30Z</dcterms:modified>
</cp:coreProperties>
</file>